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23-2024 Никитина\все для школы 2023 2024\"/>
    </mc:Choice>
  </mc:AlternateContent>
  <bookViews>
    <workbookView xWindow="-120" yWindow="-120" windowWidth="38640" windowHeight="21240"/>
  </bookViews>
  <sheets>
    <sheet name="осн меню 1-4 кл" sheetId="2" r:id="rId1"/>
    <sheet name="сокр 1н" sheetId="4" r:id="rId2"/>
    <sheet name="сокр 2н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1" i="2" l="1"/>
  <c r="O141" i="2" l="1"/>
  <c r="N141" i="2"/>
  <c r="M141" i="2"/>
  <c r="L141" i="2"/>
  <c r="K141" i="2"/>
  <c r="J141" i="2"/>
  <c r="I141" i="2"/>
  <c r="H141" i="2"/>
  <c r="G141" i="2"/>
  <c r="F141" i="2"/>
  <c r="E141" i="2"/>
  <c r="D141" i="2"/>
  <c r="O151" i="2"/>
  <c r="O161" i="2" s="1"/>
  <c r="N151" i="2"/>
  <c r="N161" i="2" s="1"/>
  <c r="M151" i="2"/>
  <c r="L151" i="2"/>
  <c r="K151" i="2"/>
  <c r="J151" i="2"/>
  <c r="I151" i="2"/>
  <c r="H151" i="2"/>
  <c r="O160" i="2"/>
  <c r="N160" i="2"/>
  <c r="M160" i="2"/>
  <c r="L160" i="2"/>
  <c r="K160" i="2"/>
  <c r="J160" i="2"/>
  <c r="I160" i="2"/>
  <c r="H160" i="2"/>
  <c r="H161" i="2" s="1"/>
  <c r="O182" i="2"/>
  <c r="N182" i="2"/>
  <c r="M182" i="2"/>
  <c r="L182" i="2"/>
  <c r="K182" i="2"/>
  <c r="J182" i="2"/>
  <c r="I182" i="2"/>
  <c r="H182" i="2"/>
  <c r="H121" i="2"/>
  <c r="O121" i="2"/>
  <c r="N121" i="2"/>
  <c r="M121" i="2"/>
  <c r="L121" i="2"/>
  <c r="K121" i="2"/>
  <c r="J121" i="2"/>
  <c r="I121" i="2"/>
  <c r="E43" i="5"/>
  <c r="C43" i="5"/>
  <c r="E35" i="5"/>
  <c r="C35" i="5"/>
  <c r="E27" i="5"/>
  <c r="C27" i="5"/>
  <c r="E19" i="5"/>
  <c r="C19" i="5"/>
  <c r="E11" i="5"/>
  <c r="C11" i="5"/>
  <c r="E42" i="4"/>
  <c r="C42" i="4"/>
  <c r="E34" i="4"/>
  <c r="C34" i="4"/>
  <c r="E26" i="4"/>
  <c r="C26" i="4"/>
  <c r="E19" i="4"/>
  <c r="C19" i="4"/>
  <c r="E11" i="4"/>
  <c r="C11" i="4"/>
  <c r="C202" i="2"/>
  <c r="C182" i="2"/>
  <c r="C160" i="2"/>
  <c r="C151" i="2"/>
  <c r="C121" i="2"/>
  <c r="F112" i="2"/>
  <c r="G112" i="2"/>
  <c r="H112" i="2"/>
  <c r="I112" i="2"/>
  <c r="I122" i="2" s="1"/>
  <c r="J112" i="2"/>
  <c r="K112" i="2"/>
  <c r="K122" i="2" s="1"/>
  <c r="L112" i="2"/>
  <c r="M112" i="2"/>
  <c r="N112" i="2"/>
  <c r="O112" i="2"/>
  <c r="C193" i="2"/>
  <c r="O202" i="2"/>
  <c r="N202" i="2"/>
  <c r="M202" i="2"/>
  <c r="L202" i="2"/>
  <c r="K202" i="2"/>
  <c r="J202" i="2"/>
  <c r="I202" i="2"/>
  <c r="H202" i="2"/>
  <c r="O193" i="2"/>
  <c r="N193" i="2"/>
  <c r="M193" i="2"/>
  <c r="L193" i="2"/>
  <c r="K193" i="2"/>
  <c r="J193" i="2"/>
  <c r="I193" i="2"/>
  <c r="H193" i="2"/>
  <c r="G193" i="2"/>
  <c r="F193" i="2"/>
  <c r="E193" i="2"/>
  <c r="D193" i="2"/>
  <c r="C112" i="2"/>
  <c r="D112" i="2"/>
  <c r="E112" i="2"/>
  <c r="G202" i="2"/>
  <c r="F202" i="2"/>
  <c r="E202" i="2"/>
  <c r="D202" i="2"/>
  <c r="G182" i="2"/>
  <c r="F182" i="2"/>
  <c r="E182" i="2"/>
  <c r="D182" i="2"/>
  <c r="O173" i="2"/>
  <c r="O183" i="2" s="1"/>
  <c r="N173" i="2"/>
  <c r="N183" i="2" s="1"/>
  <c r="M173" i="2"/>
  <c r="M183" i="2" s="1"/>
  <c r="L173" i="2"/>
  <c r="L183" i="2" s="1"/>
  <c r="K173" i="2"/>
  <c r="K183" i="2" s="1"/>
  <c r="J173" i="2"/>
  <c r="I173" i="2"/>
  <c r="H173" i="2"/>
  <c r="H183" i="2" s="1"/>
  <c r="G173" i="2"/>
  <c r="F173" i="2"/>
  <c r="E173" i="2"/>
  <c r="D173" i="2"/>
  <c r="C173" i="2"/>
  <c r="G160" i="2"/>
  <c r="F160" i="2"/>
  <c r="E160" i="2"/>
  <c r="D160" i="2"/>
  <c r="G151" i="2"/>
  <c r="F151" i="2"/>
  <c r="E151" i="2"/>
  <c r="D151" i="2"/>
  <c r="O132" i="2"/>
  <c r="N132" i="2"/>
  <c r="M132" i="2"/>
  <c r="L132" i="2"/>
  <c r="K132" i="2"/>
  <c r="J132" i="2"/>
  <c r="J142" i="2" s="1"/>
  <c r="I132" i="2"/>
  <c r="I142" i="2" s="1"/>
  <c r="H132" i="2"/>
  <c r="G132" i="2"/>
  <c r="F132" i="2"/>
  <c r="F142" i="2" s="1"/>
  <c r="E132" i="2"/>
  <c r="D132" i="2"/>
  <c r="C132" i="2"/>
  <c r="C142" i="2" s="1"/>
  <c r="G121" i="2"/>
  <c r="F121" i="2"/>
  <c r="E121" i="2"/>
  <c r="D121" i="2"/>
  <c r="O99" i="2"/>
  <c r="N99" i="2"/>
  <c r="M99" i="2"/>
  <c r="M100" i="2" s="1"/>
  <c r="L99" i="2"/>
  <c r="K99" i="2"/>
  <c r="J99" i="2"/>
  <c r="I99" i="2"/>
  <c r="H99" i="2"/>
  <c r="G99" i="2"/>
  <c r="F99" i="2"/>
  <c r="E99" i="2"/>
  <c r="D99" i="2"/>
  <c r="C99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C183" i="2" l="1"/>
  <c r="C61" i="2"/>
  <c r="G142" i="2"/>
  <c r="E142" i="2"/>
  <c r="N122" i="2"/>
  <c r="F122" i="2"/>
  <c r="M122" i="2"/>
  <c r="L122" i="2"/>
  <c r="J161" i="2"/>
  <c r="L161" i="2"/>
  <c r="J122" i="2"/>
  <c r="M161" i="2"/>
  <c r="H122" i="2"/>
  <c r="M142" i="2"/>
  <c r="N142" i="2"/>
  <c r="I161" i="2"/>
  <c r="D142" i="2"/>
  <c r="K161" i="2"/>
  <c r="C161" i="2"/>
  <c r="O142" i="2"/>
  <c r="L142" i="2"/>
  <c r="H142" i="2"/>
  <c r="J183" i="2"/>
  <c r="I183" i="2"/>
  <c r="K142" i="2"/>
  <c r="C122" i="2"/>
  <c r="O203" i="2"/>
  <c r="H203" i="2"/>
  <c r="N203" i="2"/>
  <c r="L203" i="2"/>
  <c r="I203" i="2"/>
  <c r="M203" i="2"/>
  <c r="C203" i="2"/>
  <c r="J203" i="2"/>
  <c r="K203" i="2"/>
  <c r="D183" i="2"/>
  <c r="G183" i="2"/>
  <c r="J61" i="2"/>
  <c r="J22" i="2"/>
  <c r="F61" i="2"/>
  <c r="I100" i="2"/>
  <c r="D161" i="2"/>
  <c r="F203" i="2"/>
  <c r="N61" i="2"/>
  <c r="E183" i="2"/>
  <c r="N42" i="2"/>
  <c r="L61" i="2"/>
  <c r="I80" i="2"/>
  <c r="G100" i="2"/>
  <c r="G203" i="2"/>
  <c r="O61" i="2"/>
  <c r="J100" i="2"/>
  <c r="G161" i="2"/>
  <c r="I22" i="2"/>
  <c r="E61" i="2"/>
  <c r="K22" i="2"/>
  <c r="G61" i="2"/>
  <c r="F183" i="2"/>
  <c r="K61" i="2"/>
  <c r="D61" i="2"/>
  <c r="K80" i="2"/>
  <c r="C80" i="2"/>
  <c r="O100" i="2"/>
  <c r="D203" i="2"/>
  <c r="M61" i="2"/>
  <c r="J80" i="2"/>
  <c r="H100" i="2"/>
  <c r="E203" i="2"/>
  <c r="C100" i="2"/>
  <c r="K100" i="2"/>
  <c r="H80" i="2"/>
  <c r="N80" i="2"/>
  <c r="F80" i="2"/>
  <c r="E80" i="2"/>
  <c r="M80" i="2"/>
  <c r="G80" i="2"/>
  <c r="O80" i="2"/>
  <c r="H61" i="2"/>
  <c r="I42" i="2"/>
  <c r="F42" i="2"/>
  <c r="K42" i="2"/>
  <c r="C42" i="2"/>
  <c r="M42" i="2"/>
  <c r="E42" i="2"/>
  <c r="J42" i="2"/>
  <c r="L42" i="2"/>
  <c r="D42" i="2"/>
  <c r="H22" i="2"/>
  <c r="C22" i="2"/>
  <c r="M22" i="2"/>
  <c r="E22" i="2"/>
  <c r="N22" i="2"/>
  <c r="F22" i="2"/>
  <c r="H42" i="2"/>
  <c r="D122" i="2"/>
  <c r="E100" i="2"/>
  <c r="E161" i="2"/>
  <c r="D22" i="2"/>
  <c r="L22" i="2"/>
  <c r="G22" i="2"/>
  <c r="O22" i="2"/>
  <c r="G42" i="2"/>
  <c r="O42" i="2"/>
  <c r="I61" i="2"/>
  <c r="D80" i="2"/>
  <c r="L80" i="2"/>
  <c r="F100" i="2"/>
  <c r="N100" i="2"/>
  <c r="F161" i="2"/>
  <c r="G122" i="2"/>
  <c r="D100" i="2"/>
  <c r="L100" i="2"/>
  <c r="E122" i="2"/>
  <c r="O122" i="2"/>
</calcChain>
</file>

<file path=xl/sharedStrings.xml><?xml version="1.0" encoding="utf-8"?>
<sst xmlns="http://schemas.openxmlformats.org/spreadsheetml/2006/main" count="583" uniqueCount="152">
  <si>
    <t>Основное (организованное) меню для обучающихся муниципальных общеобразовательных организаций                                                                                                                                                                                         муниципального района Ишимбайский район РБ с 1 сентября по декабрь 2023г.</t>
  </si>
  <si>
    <t xml:space="preserve"> 1 неделя :   1-4 кл - завтрак;  ОВЗ, инвалиды  1 - 4 кл - завтрак, обед</t>
  </si>
  <si>
    <t>Прием пищи, наименование блюда</t>
  </si>
  <si>
    <t>выход</t>
  </si>
  <si>
    <t>Белки, г</t>
  </si>
  <si>
    <t>Жиры, г</t>
  </si>
  <si>
    <t>Углево­</t>
  </si>
  <si>
    <t>ЭЦ, ккал</t>
  </si>
  <si>
    <t>С,мг</t>
  </si>
  <si>
    <t>Минеральные элементы (мг)</t>
  </si>
  <si>
    <t>Витамины</t>
  </si>
  <si>
    <t>ды, г</t>
  </si>
  <si>
    <t>Са</t>
  </si>
  <si>
    <t>Mg</t>
  </si>
  <si>
    <t>Р</t>
  </si>
  <si>
    <t>Fe</t>
  </si>
  <si>
    <t>РЭ,мкг</t>
  </si>
  <si>
    <t>ТЭ,мг</t>
  </si>
  <si>
    <t>В1,мг</t>
  </si>
  <si>
    <t>№ТК</t>
  </si>
  <si>
    <t>Завтрак</t>
  </si>
  <si>
    <t>Каша рисовая молочная с маслом</t>
  </si>
  <si>
    <t>Чай с сахаром и лимоном</t>
  </si>
  <si>
    <t>Хлеб пшеничный витамин.</t>
  </si>
  <si>
    <t>Яблоко свежее</t>
  </si>
  <si>
    <t>Итого за прием</t>
  </si>
  <si>
    <t>Обед</t>
  </si>
  <si>
    <t>Тефтели из говядины с рисом</t>
  </si>
  <si>
    <t>Компот из сухофруктов</t>
  </si>
  <si>
    <t>Хлеб ржано-пшеничный витамин</t>
  </si>
  <si>
    <t>Итого за день</t>
  </si>
  <si>
    <t xml:space="preserve">2 день </t>
  </si>
  <si>
    <t>Каша гречневая рассыпчатая</t>
  </si>
  <si>
    <t>Чай с сахаром</t>
  </si>
  <si>
    <t>Щи из свеж. капусты с карт. и сметаной</t>
  </si>
  <si>
    <t>Плов из птицы</t>
  </si>
  <si>
    <t>Кисель</t>
  </si>
  <si>
    <t xml:space="preserve">3 день </t>
  </si>
  <si>
    <t>Углево­ды, г</t>
  </si>
  <si>
    <t>Картофельное пюре</t>
  </si>
  <si>
    <t>Фрикадельки мясные с соусом</t>
  </si>
  <si>
    <t>Какао с молоком</t>
  </si>
  <si>
    <t>Свекла отварная</t>
  </si>
  <si>
    <t>Птица тушен. с овощами</t>
  </si>
  <si>
    <t xml:space="preserve">Напиток из плодов </t>
  </si>
  <si>
    <t>4 день</t>
  </si>
  <si>
    <t>Йогурт питьевой</t>
  </si>
  <si>
    <t>Салат из моркови (урож.2023г)</t>
  </si>
  <si>
    <t>Борщ из свеж капусты с картоф</t>
  </si>
  <si>
    <t>Гуляш из говядины</t>
  </si>
  <si>
    <t>Компот  из  сухофруктов</t>
  </si>
  <si>
    <t xml:space="preserve">Неделя: первая </t>
  </si>
  <si>
    <t xml:space="preserve">5 день </t>
  </si>
  <si>
    <t>чай с сахаром, лимоном</t>
  </si>
  <si>
    <t>Сыр порционно</t>
  </si>
  <si>
    <t>Суп картофельный с клецками</t>
  </si>
  <si>
    <t>Котлеты рыбные, соус</t>
  </si>
  <si>
    <t xml:space="preserve"> 2 неделя :   1-4 кл - завтрак;  ОВЗ, инвалиды  1 - 4 кл - завтрак, обед</t>
  </si>
  <si>
    <t>Выход</t>
  </si>
  <si>
    <t xml:space="preserve">1 день </t>
  </si>
  <si>
    <t>Запеканка из творога со сгущенкой</t>
  </si>
  <si>
    <t xml:space="preserve">Салат из моркови </t>
  </si>
  <si>
    <t>Котлеты из птицы, соус</t>
  </si>
  <si>
    <t xml:space="preserve">Завтрак </t>
  </si>
  <si>
    <t xml:space="preserve">Рассольник ленинградский </t>
  </si>
  <si>
    <t>Макаронные изделия отварные</t>
  </si>
  <si>
    <t>Белки,</t>
  </si>
  <si>
    <t>Салат из свежей капусты</t>
  </si>
  <si>
    <t>Напиток из плодов</t>
  </si>
  <si>
    <t xml:space="preserve">4 день </t>
  </si>
  <si>
    <t>Огурец свежий/соленый (порционно)</t>
  </si>
  <si>
    <t>масло сливочное ( БЗМЖ)</t>
  </si>
  <si>
    <t>Суп картофельный с бобовыми</t>
  </si>
  <si>
    <t>Котлеты (биточки, шницели), соус</t>
  </si>
  <si>
    <r>
      <rPr>
        <b/>
        <sz val="10"/>
        <color rgb="FF1C1C1C"/>
        <rFont val="Times New Roman"/>
      </rPr>
      <t xml:space="preserve">Углево­ды, </t>
    </r>
    <r>
      <rPr>
        <b/>
        <sz val="10"/>
        <rFont val="Times New Roman"/>
      </rPr>
      <t>г</t>
    </r>
  </si>
  <si>
    <t>Для выдачи</t>
  </si>
  <si>
    <t>Наименование блюд</t>
  </si>
  <si>
    <t>Выход для 1-4кл, гр</t>
  </si>
  <si>
    <t>выход,гр</t>
  </si>
  <si>
    <t>ЗАВТРАК</t>
  </si>
  <si>
    <t>ОБЕД</t>
  </si>
  <si>
    <t>Понедельник</t>
  </si>
  <si>
    <t>Вторник</t>
  </si>
  <si>
    <t>Среда</t>
  </si>
  <si>
    <t>Четверг</t>
  </si>
  <si>
    <t>Пятница</t>
  </si>
  <si>
    <t>Масло порционное</t>
  </si>
  <si>
    <t>Каша пшенная рассыпчатая</t>
  </si>
  <si>
    <t>Котлеты( биточки, шницели), соус</t>
  </si>
  <si>
    <t>Напиток яблочный</t>
  </si>
  <si>
    <t>котлеты из птицы, соус</t>
  </si>
  <si>
    <t>Суп картофельный с лапшой дом</t>
  </si>
  <si>
    <t>Суп картофельный</t>
  </si>
  <si>
    <t>Рагу из птицы</t>
  </si>
  <si>
    <t>Каша пшеничная рассыпчатая</t>
  </si>
  <si>
    <t>Суп крестьянский с крупой</t>
  </si>
  <si>
    <t>Свекольник</t>
  </si>
  <si>
    <t>Каша рисовая рассыпчатая</t>
  </si>
  <si>
    <t>Винегрет овощной</t>
  </si>
  <si>
    <t xml:space="preserve">Каша молочная "Дружба" </t>
  </si>
  <si>
    <t>Суп картофельный с лапшой домашней</t>
  </si>
  <si>
    <t>Гуляш</t>
  </si>
  <si>
    <t>Тефтели рыбные, соус</t>
  </si>
  <si>
    <t>Рис отварной</t>
  </si>
  <si>
    <t>№207, сб. 2021</t>
  </si>
  <si>
    <t>№302, сб. 2021</t>
  </si>
  <si>
    <t>№300, сб. 2021</t>
  </si>
  <si>
    <t>№42, сб.2021</t>
  </si>
  <si>
    <t>№138, сб.2021</t>
  </si>
  <si>
    <t>№64, сб.2021</t>
  </si>
  <si>
    <t>№324, сб.2021</t>
  </si>
  <si>
    <t>№185, сб. 2021</t>
  </si>
  <si>
    <t>№83 сб.2021</t>
  </si>
  <si>
    <t>№320, сб. 2021</t>
  </si>
  <si>
    <t>№55, сб.2021</t>
  </si>
  <si>
    <t>№ 146, сб. 2021</t>
  </si>
  <si>
    <t>№227, сб.2021</t>
  </si>
  <si>
    <t>№136, сб. 2021</t>
  </si>
  <si>
    <t>№67 сб.2021</t>
  </si>
  <si>
    <t>№ 143 сб. 2021</t>
  </si>
  <si>
    <t>№17, сб. 2021</t>
  </si>
  <si>
    <t>№58, сб.2021</t>
  </si>
  <si>
    <t>№183, сб. 2021</t>
  </si>
  <si>
    <t>№310, сб.2021</t>
  </si>
  <si>
    <t>№110, сб.2021</t>
  </si>
  <si>
    <t>№6, сб.2021</t>
  </si>
  <si>
    <t>№62 сб.2021</t>
  </si>
  <si>
    <t>№228, сб.2021</t>
  </si>
  <si>
    <t>№306, сб.2021</t>
  </si>
  <si>
    <t>№ 1.3 сб.2022</t>
  </si>
  <si>
    <t>№60, сб.2021</t>
  </si>
  <si>
    <t>ТК</t>
  </si>
  <si>
    <t>№56, сб.2021</t>
  </si>
  <si>
    <t>№67, сб.2021</t>
  </si>
  <si>
    <t>№96, сб.2021</t>
  </si>
  <si>
    <t>№107, сб.2021</t>
  </si>
  <si>
    <t>№ 1.4 сб. 2021</t>
  </si>
  <si>
    <t>№70 сб.2021</t>
  </si>
  <si>
    <t>№ 87, сб.2021</t>
  </si>
  <si>
    <t>№210, сб. 2021</t>
  </si>
  <si>
    <t>№239 сб. 2021</t>
  </si>
  <si>
    <t>№ 8.1 сб. 2021</t>
  </si>
  <si>
    <t xml:space="preserve">МЕНЮ вторая неделя </t>
  </si>
  <si>
    <t xml:space="preserve">МЕНЮ первая неделя </t>
  </si>
  <si>
    <t>№ 1.5 сб. 2021</t>
  </si>
  <si>
    <t>Макароны запеченные с сыром</t>
  </si>
  <si>
    <t>Тефтели рыбные с соусом</t>
  </si>
  <si>
    <t>Каша гречневая  рассыпчатая</t>
  </si>
  <si>
    <t>Каша молочная "Дружба"</t>
  </si>
  <si>
    <t>Тефтели из говядины с рисом, соус</t>
  </si>
  <si>
    <t>Кондитерское изделие ( пряники)</t>
  </si>
  <si>
    <t>Кондитерское изделие( 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</si>
</sst>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Calibri"/>
      <scheme val="minor"/>
    </font>
    <font>
      <b/>
      <sz val="14"/>
      <name val="Times New Roman"/>
    </font>
    <font>
      <b/>
      <sz val="10"/>
      <name val="Times New Roman"/>
    </font>
    <font>
      <sz val="11"/>
      <name val="Calibri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color rgb="FF1C1C1C"/>
      <name val="Times New Roman"/>
    </font>
    <font>
      <sz val="10"/>
      <color rgb="FF1C1C1C"/>
      <name val="Times New Roman"/>
    </font>
    <font>
      <sz val="10"/>
      <name val="Calibri"/>
    </font>
    <font>
      <sz val="11"/>
      <name val="Calibri"/>
    </font>
    <font>
      <b/>
      <sz val="12"/>
      <name val="Times New Roman"/>
    </font>
    <font>
      <i/>
      <sz val="12"/>
      <name val="Times New Roman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1C1C1C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rgb="FF1C1C1C"/>
      <name val="Times New Roman"/>
      <family val="1"/>
      <charset val="204"/>
    </font>
    <font>
      <sz val="6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i/>
      <sz val="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4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 applyFont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/>
    </xf>
    <xf numFmtId="0" fontId="8" fillId="0" borderId="1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/>
    </xf>
    <xf numFmtId="0" fontId="8" fillId="0" borderId="7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5" fillId="0" borderId="1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4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top" wrapText="1"/>
    </xf>
    <xf numFmtId="0" fontId="14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horizontal="right" vertical="top" wrapText="1"/>
    </xf>
    <xf numFmtId="0" fontId="13" fillId="0" borderId="7" xfId="0" applyFont="1" applyBorder="1" applyAlignment="1">
      <alignment horizontal="right" vertical="top" wrapText="1"/>
    </xf>
    <xf numFmtId="0" fontId="13" fillId="0" borderId="5" xfId="0" applyFont="1" applyBorder="1" applyAlignment="1">
      <alignment horizontal="right" vertical="top" wrapText="1"/>
    </xf>
    <xf numFmtId="0" fontId="14" fillId="0" borderId="7" xfId="0" applyFont="1" applyBorder="1" applyAlignment="1">
      <alignment horizontal="center" vertical="top"/>
    </xf>
    <xf numFmtId="0" fontId="14" fillId="0" borderId="7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top" wrapText="1"/>
    </xf>
    <xf numFmtId="0" fontId="14" fillId="0" borderId="4" xfId="0" applyFont="1" applyBorder="1" applyAlignment="1">
      <alignment vertical="top"/>
    </xf>
    <xf numFmtId="0" fontId="13" fillId="0" borderId="3" xfId="0" applyFont="1" applyBorder="1" applyAlignment="1">
      <alignment horizontal="right" vertical="top" wrapText="1"/>
    </xf>
    <xf numFmtId="0" fontId="14" fillId="0" borderId="5" xfId="0" applyFont="1" applyBorder="1"/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4" xfId="0" applyFont="1" applyBorder="1"/>
    <xf numFmtId="0" fontId="6" fillId="2" borderId="5" xfId="0" applyFont="1" applyFill="1" applyBorder="1"/>
    <xf numFmtId="0" fontId="6" fillId="2" borderId="11" xfId="0" applyFont="1" applyFill="1" applyBorder="1" applyAlignment="1">
      <alignment horizontal="center"/>
    </xf>
    <xf numFmtId="0" fontId="0" fillId="0" borderId="0" xfId="0" applyFont="1" applyAlignment="1"/>
    <xf numFmtId="0" fontId="14" fillId="0" borderId="4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top" wrapText="1"/>
    </xf>
    <xf numFmtId="0" fontId="6" fillId="0" borderId="35" xfId="0" applyFont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top" wrapText="1"/>
    </xf>
    <xf numFmtId="0" fontId="6" fillId="0" borderId="6" xfId="0" applyFont="1" applyBorder="1"/>
    <xf numFmtId="0" fontId="6" fillId="0" borderId="35" xfId="0" applyFont="1" applyBorder="1" applyAlignment="1">
      <alignment horizontal="center"/>
    </xf>
    <xf numFmtId="0" fontId="8" fillId="0" borderId="3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/>
    </xf>
    <xf numFmtId="0" fontId="14" fillId="3" borderId="5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23" xfId="0" applyFont="1" applyBorder="1"/>
    <xf numFmtId="0" fontId="20" fillId="0" borderId="24" xfId="0" applyFont="1" applyBorder="1" applyAlignment="1">
      <alignment horizontal="center"/>
    </xf>
    <xf numFmtId="0" fontId="20" fillId="0" borderId="24" xfId="0" applyFont="1" applyBorder="1"/>
    <xf numFmtId="0" fontId="20" fillId="0" borderId="25" xfId="0" applyFont="1" applyBorder="1" applyAlignment="1">
      <alignment horizontal="center"/>
    </xf>
    <xf numFmtId="0" fontId="20" fillId="0" borderId="27" xfId="0" applyFont="1" applyBorder="1"/>
    <xf numFmtId="0" fontId="20" fillId="0" borderId="5" xfId="0" applyFont="1" applyBorder="1" applyAlignment="1">
      <alignment horizontal="center"/>
    </xf>
    <xf numFmtId="0" fontId="20" fillId="0" borderId="5" xfId="0" applyFont="1" applyBorder="1"/>
    <xf numFmtId="0" fontId="20" fillId="0" borderId="28" xfId="0" applyFont="1" applyBorder="1" applyAlignment="1">
      <alignment horizontal="center"/>
    </xf>
    <xf numFmtId="0" fontId="21" fillId="0" borderId="27" xfId="0" applyFont="1" applyBorder="1"/>
    <xf numFmtId="0" fontId="21" fillId="0" borderId="5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textRotation="90"/>
    </xf>
    <xf numFmtId="0" fontId="22" fillId="0" borderId="32" xfId="0" applyFont="1" applyBorder="1" applyAlignment="1">
      <alignment horizontal="left"/>
    </xf>
    <xf numFmtId="0" fontId="19" fillId="0" borderId="33" xfId="0" applyFont="1" applyBorder="1" applyAlignment="1">
      <alignment horizontal="center"/>
    </xf>
    <xf numFmtId="0" fontId="23" fillId="0" borderId="33" xfId="0" applyFont="1" applyBorder="1"/>
    <xf numFmtId="0" fontId="19" fillId="0" borderId="3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4" fillId="0" borderId="27" xfId="0" applyFont="1" applyBorder="1" applyAlignment="1">
      <alignment horizontal="right"/>
    </xf>
    <xf numFmtId="0" fontId="24" fillId="0" borderId="5" xfId="0" applyFont="1" applyBorder="1" applyAlignment="1">
      <alignment horizontal="center"/>
    </xf>
    <xf numFmtId="0" fontId="24" fillId="0" borderId="29" xfId="0" applyFont="1" applyBorder="1" applyAlignment="1">
      <alignment horizontal="right"/>
    </xf>
    <xf numFmtId="0" fontId="24" fillId="0" borderId="4" xfId="0" applyFont="1" applyBorder="1" applyAlignment="1">
      <alignment horizontal="center"/>
    </xf>
    <xf numFmtId="0" fontId="20" fillId="0" borderId="4" xfId="0" applyFont="1" applyBorder="1"/>
    <xf numFmtId="0" fontId="20" fillId="0" borderId="30" xfId="0" applyFont="1" applyBorder="1" applyAlignment="1">
      <alignment horizontal="center"/>
    </xf>
    <xf numFmtId="0" fontId="19" fillId="0" borderId="33" xfId="0" applyFont="1" applyBorder="1"/>
    <xf numFmtId="0" fontId="20" fillId="0" borderId="37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38" xfId="0" applyFont="1" applyBorder="1" applyAlignment="1">
      <alignment horizontal="center"/>
    </xf>
    <xf numFmtId="0" fontId="22" fillId="0" borderId="29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19" fillId="0" borderId="4" xfId="0" applyFont="1" applyBorder="1"/>
    <xf numFmtId="0" fontId="19" fillId="0" borderId="30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0" fontId="21" fillId="0" borderId="29" xfId="0" applyFont="1" applyBorder="1"/>
    <xf numFmtId="0" fontId="21" fillId="0" borderId="4" xfId="0" applyFont="1" applyBorder="1" applyAlignment="1">
      <alignment horizontal="center"/>
    </xf>
    <xf numFmtId="0" fontId="6" fillId="0" borderId="5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right"/>
    </xf>
    <xf numFmtId="0" fontId="27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/>
    </xf>
    <xf numFmtId="0" fontId="26" fillId="0" borderId="5" xfId="0" applyFont="1" applyBorder="1"/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0" fontId="28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0" xfId="0" applyFont="1"/>
    <xf numFmtId="0" fontId="26" fillId="0" borderId="6" xfId="0" applyFont="1" applyBorder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9" fillId="0" borderId="35" xfId="0" applyFont="1" applyBorder="1" applyAlignment="1">
      <alignment horizontal="center" vertical="center"/>
    </xf>
    <xf numFmtId="0" fontId="6" fillId="0" borderId="5" xfId="0" applyFont="1" applyFill="1" applyBorder="1"/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/>
    <xf numFmtId="0" fontId="2" fillId="0" borderId="4" xfId="0" applyFont="1" applyBorder="1" applyAlignment="1">
      <alignment horizontal="right" vertical="center" wrapText="1"/>
    </xf>
    <xf numFmtId="0" fontId="17" fillId="0" borderId="6" xfId="0" applyFont="1" applyBorder="1" applyAlignment="1">
      <alignment vertical="center" wrapText="1"/>
    </xf>
    <xf numFmtId="0" fontId="18" fillId="0" borderId="1" xfId="0" applyFont="1" applyBorder="1"/>
    <xf numFmtId="0" fontId="18" fillId="0" borderId="7" xfId="0" applyFont="1" applyBorder="1"/>
    <xf numFmtId="0" fontId="17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7" xfId="0" applyFont="1" applyBorder="1"/>
    <xf numFmtId="0" fontId="7" fillId="0" borderId="4" xfId="0" applyFont="1" applyBorder="1" applyAlignment="1">
      <alignment horizontal="right" vertical="center" wrapText="1"/>
    </xf>
    <xf numFmtId="0" fontId="2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13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textRotation="90"/>
    </xf>
    <xf numFmtId="0" fontId="19" fillId="0" borderId="26" xfId="0" applyFont="1" applyBorder="1" applyAlignment="1">
      <alignment horizontal="center" vertical="center" textRotation="90"/>
    </xf>
    <xf numFmtId="0" fontId="19" fillId="0" borderId="14" xfId="0" applyFont="1" applyBorder="1" applyAlignment="1">
      <alignment horizontal="center" vertical="center" textRotation="90"/>
    </xf>
    <xf numFmtId="0" fontId="19" fillId="0" borderId="31" xfId="0" applyFont="1" applyBorder="1" applyAlignment="1">
      <alignment horizontal="center" vertical="center" textRotation="90"/>
    </xf>
    <xf numFmtId="0" fontId="19" fillId="4" borderId="35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6"/>
  <sheetViews>
    <sheetView tabSelected="1" zoomScale="145" zoomScaleNormal="145" workbookViewId="0">
      <selection activeCell="B149" sqref="B149"/>
    </sheetView>
  </sheetViews>
  <sheetFormatPr defaultColWidth="12.7109375" defaultRowHeight="15" customHeight="1" x14ac:dyDescent="0.25"/>
  <cols>
    <col min="1" max="1" width="7.7109375" customWidth="1"/>
    <col min="2" max="2" width="29.42578125" customWidth="1"/>
    <col min="3" max="3" width="6.7109375" customWidth="1"/>
    <col min="4" max="4" width="7.140625" customWidth="1"/>
    <col min="5" max="5" width="7.28515625" customWidth="1"/>
    <col min="6" max="6" width="7" customWidth="1"/>
    <col min="7" max="7" width="6.140625" customWidth="1"/>
    <col min="8" max="8" width="6.28515625" customWidth="1"/>
    <col min="9" max="9" width="6.140625" customWidth="1"/>
    <col min="10" max="10" width="6" customWidth="1"/>
    <col min="11" max="11" width="6.28515625" customWidth="1"/>
    <col min="12" max="12" width="5.28515625" customWidth="1"/>
    <col min="13" max="13" width="6.28515625" customWidth="1"/>
    <col min="14" max="14" width="7.140625" customWidth="1"/>
    <col min="15" max="15" width="5" customWidth="1"/>
    <col min="16" max="19" width="7.7109375" customWidth="1"/>
  </cols>
  <sheetData>
    <row r="1" spans="1:19" ht="15.75" x14ac:dyDescent="0.3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x14ac:dyDescent="0.25">
      <c r="A2" s="207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9" ht="25.5" x14ac:dyDescent="0.25">
      <c r="A3" s="186" t="s">
        <v>2</v>
      </c>
      <c r="B3" s="191"/>
      <c r="C3" s="190" t="s">
        <v>3</v>
      </c>
      <c r="D3" s="181" t="s">
        <v>4</v>
      </c>
      <c r="E3" s="190" t="s">
        <v>5</v>
      </c>
      <c r="F3" s="2" t="s">
        <v>6</v>
      </c>
      <c r="G3" s="181" t="s">
        <v>7</v>
      </c>
      <c r="H3" s="181" t="s">
        <v>8</v>
      </c>
      <c r="I3" s="208" t="s">
        <v>9</v>
      </c>
      <c r="J3" s="195"/>
      <c r="K3" s="195"/>
      <c r="L3" s="196"/>
      <c r="M3" s="194" t="s">
        <v>10</v>
      </c>
      <c r="N3" s="195"/>
      <c r="O3" s="196"/>
    </row>
    <row r="4" spans="1:19" ht="23.25" customHeight="1" x14ac:dyDescent="0.25">
      <c r="A4" s="192"/>
      <c r="B4" s="193"/>
      <c r="C4" s="180"/>
      <c r="D4" s="180"/>
      <c r="E4" s="180"/>
      <c r="F4" s="2" t="s">
        <v>11</v>
      </c>
      <c r="G4" s="180"/>
      <c r="H4" s="180"/>
      <c r="I4" s="3" t="s">
        <v>12</v>
      </c>
      <c r="J4" s="3" t="s">
        <v>13</v>
      </c>
      <c r="K4" s="3" t="s">
        <v>14</v>
      </c>
      <c r="L4" s="4" t="s">
        <v>15</v>
      </c>
      <c r="M4" s="2" t="s">
        <v>16</v>
      </c>
      <c r="N4" s="2" t="s">
        <v>17</v>
      </c>
      <c r="O4" s="2" t="s">
        <v>18</v>
      </c>
    </row>
    <row r="5" spans="1:19" x14ac:dyDescent="0.25">
      <c r="A5" s="5" t="s">
        <v>19</v>
      </c>
      <c r="B5" s="1" t="s">
        <v>20</v>
      </c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</row>
    <row r="6" spans="1:19" x14ac:dyDescent="0.25">
      <c r="A6" s="161" t="s">
        <v>104</v>
      </c>
      <c r="B6" s="82" t="s">
        <v>21</v>
      </c>
      <c r="C6" s="83">
        <v>200</v>
      </c>
      <c r="D6" s="87">
        <v>4.9000000000000004</v>
      </c>
      <c r="E6" s="87">
        <v>9.6</v>
      </c>
      <c r="F6" s="84">
        <v>30.3</v>
      </c>
      <c r="G6" s="84">
        <v>226</v>
      </c>
      <c r="H6" s="85">
        <v>0.44</v>
      </c>
      <c r="I6" s="85">
        <v>12.7</v>
      </c>
      <c r="J6" s="85">
        <v>22.59</v>
      </c>
      <c r="K6" s="86">
        <v>126.28</v>
      </c>
      <c r="L6" s="85">
        <v>0.4</v>
      </c>
      <c r="M6" s="86">
        <v>170.23</v>
      </c>
      <c r="N6" s="86">
        <v>0.66</v>
      </c>
      <c r="O6" s="85">
        <v>0.1</v>
      </c>
    </row>
    <row r="7" spans="1:19" x14ac:dyDescent="0.25">
      <c r="A7" s="161" t="s">
        <v>105</v>
      </c>
      <c r="B7" s="9" t="s">
        <v>22</v>
      </c>
      <c r="C7" s="10">
        <v>200</v>
      </c>
      <c r="D7" s="13">
        <v>0.25</v>
      </c>
      <c r="E7" s="13">
        <v>0.05</v>
      </c>
      <c r="F7" s="13">
        <v>9.5</v>
      </c>
      <c r="G7" s="13">
        <v>38</v>
      </c>
      <c r="H7" s="15">
        <v>1.1200000000000001</v>
      </c>
      <c r="I7" s="13">
        <v>2.73</v>
      </c>
      <c r="J7" s="13">
        <v>0.73</v>
      </c>
      <c r="K7" s="13">
        <v>1.54</v>
      </c>
      <c r="L7" s="13">
        <v>0.06</v>
      </c>
      <c r="M7" s="14">
        <v>45.29</v>
      </c>
      <c r="N7" s="14">
        <v>0.36</v>
      </c>
      <c r="O7" s="16">
        <v>0</v>
      </c>
    </row>
    <row r="8" spans="1:19" x14ac:dyDescent="0.25">
      <c r="A8" s="161" t="s">
        <v>144</v>
      </c>
      <c r="B8" s="9" t="s">
        <v>23</v>
      </c>
      <c r="C8" s="17">
        <v>50</v>
      </c>
      <c r="D8" s="18">
        <v>3.95</v>
      </c>
      <c r="E8" s="19">
        <v>0.5</v>
      </c>
      <c r="F8" s="19">
        <v>25.8</v>
      </c>
      <c r="G8" s="19">
        <v>123</v>
      </c>
      <c r="H8" s="14">
        <v>0</v>
      </c>
      <c r="I8" s="14">
        <v>65</v>
      </c>
      <c r="J8" s="14">
        <v>12</v>
      </c>
      <c r="K8" s="14">
        <v>63</v>
      </c>
      <c r="L8" s="14">
        <v>1.9</v>
      </c>
      <c r="M8" s="14">
        <v>0</v>
      </c>
      <c r="N8" s="14">
        <v>0.4</v>
      </c>
      <c r="O8" s="14">
        <v>0.1</v>
      </c>
    </row>
    <row r="9" spans="1:19" s="68" customFormat="1" x14ac:dyDescent="0.25">
      <c r="A9" s="161"/>
      <c r="B9" s="9" t="s">
        <v>86</v>
      </c>
      <c r="C9" s="93">
        <v>8</v>
      </c>
      <c r="D9" s="18">
        <v>0.04</v>
      </c>
      <c r="E9" s="19">
        <v>6.6</v>
      </c>
      <c r="F9" s="19">
        <v>0.06</v>
      </c>
      <c r="G9" s="19">
        <v>59.8</v>
      </c>
      <c r="H9" s="14">
        <v>0</v>
      </c>
      <c r="I9" s="14">
        <v>1.92</v>
      </c>
      <c r="J9" s="14">
        <v>0.04</v>
      </c>
      <c r="K9" s="14">
        <v>2.4</v>
      </c>
      <c r="L9" s="14">
        <v>0.01</v>
      </c>
      <c r="M9" s="14">
        <v>36</v>
      </c>
      <c r="N9" s="14">
        <v>0.08</v>
      </c>
      <c r="O9" s="14">
        <v>0</v>
      </c>
    </row>
    <row r="10" spans="1:19" s="175" customFormat="1" x14ac:dyDescent="0.25">
      <c r="A10" s="161" t="s">
        <v>136</v>
      </c>
      <c r="B10" s="69" t="s">
        <v>54</v>
      </c>
      <c r="C10" s="76">
        <v>15</v>
      </c>
      <c r="D10" s="77">
        <v>3.9</v>
      </c>
      <c r="E10" s="71">
        <v>3.99</v>
      </c>
      <c r="F10" s="71">
        <v>0</v>
      </c>
      <c r="G10" s="71">
        <v>52.6</v>
      </c>
      <c r="H10" s="71">
        <v>0.1</v>
      </c>
      <c r="I10" s="71">
        <v>150</v>
      </c>
      <c r="J10" s="71">
        <v>2.8</v>
      </c>
      <c r="K10" s="71">
        <v>40</v>
      </c>
      <c r="L10" s="71">
        <v>0.1</v>
      </c>
      <c r="M10" s="71">
        <v>23.04</v>
      </c>
      <c r="N10" s="71">
        <v>0.04</v>
      </c>
      <c r="O10" s="71">
        <v>3.0000000000000001E-3</v>
      </c>
    </row>
    <row r="11" spans="1:19" x14ac:dyDescent="0.25">
      <c r="A11" s="161"/>
      <c r="B11" s="9" t="s">
        <v>24</v>
      </c>
      <c r="C11" s="17">
        <v>100</v>
      </c>
      <c r="D11" s="15">
        <v>0.4</v>
      </c>
      <c r="E11" s="13">
        <v>0.4</v>
      </c>
      <c r="F11" s="13">
        <v>11.6</v>
      </c>
      <c r="G11" s="13">
        <v>48.7</v>
      </c>
      <c r="H11" s="13">
        <v>34.200000000000003</v>
      </c>
      <c r="I11" s="13">
        <v>42</v>
      </c>
      <c r="J11" s="13">
        <v>13.2</v>
      </c>
      <c r="K11" s="13">
        <v>15.3</v>
      </c>
      <c r="L11" s="13">
        <v>0.09</v>
      </c>
      <c r="M11" s="13">
        <v>0</v>
      </c>
      <c r="N11" s="13">
        <v>0</v>
      </c>
      <c r="O11" s="13">
        <v>0.05</v>
      </c>
    </row>
    <row r="12" spans="1:19" x14ac:dyDescent="0.25">
      <c r="A12" s="162"/>
      <c r="B12" s="4" t="s">
        <v>25</v>
      </c>
      <c r="C12" s="20">
        <f t="shared" ref="C12:O12" si="0">SUM(C6:C11)</f>
        <v>573</v>
      </c>
      <c r="D12" s="21">
        <f t="shared" si="0"/>
        <v>13.440000000000001</v>
      </c>
      <c r="E12" s="2">
        <f t="shared" si="0"/>
        <v>21.14</v>
      </c>
      <c r="F12" s="2">
        <f t="shared" si="0"/>
        <v>77.259999999999991</v>
      </c>
      <c r="G12" s="2">
        <f t="shared" si="0"/>
        <v>548.1</v>
      </c>
      <c r="H12" s="2">
        <f t="shared" si="0"/>
        <v>35.86</v>
      </c>
      <c r="I12" s="2">
        <f t="shared" si="0"/>
        <v>274.35000000000002</v>
      </c>
      <c r="J12" s="2">
        <f t="shared" si="0"/>
        <v>51.36</v>
      </c>
      <c r="K12" s="2">
        <f t="shared" si="0"/>
        <v>248.52</v>
      </c>
      <c r="L12" s="2">
        <f t="shared" si="0"/>
        <v>2.5599999999999996</v>
      </c>
      <c r="M12" s="2">
        <f t="shared" si="0"/>
        <v>274.56</v>
      </c>
      <c r="N12" s="2">
        <f t="shared" si="0"/>
        <v>1.54</v>
      </c>
      <c r="O12" s="2">
        <f t="shared" si="0"/>
        <v>0.253</v>
      </c>
    </row>
    <row r="13" spans="1:19" x14ac:dyDescent="0.25">
      <c r="A13" s="162"/>
      <c r="B13" s="22" t="s">
        <v>26</v>
      </c>
      <c r="C13" s="23"/>
      <c r="D13" s="2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9" x14ac:dyDescent="0.25">
      <c r="A14" s="164" t="s">
        <v>125</v>
      </c>
      <c r="B14" s="101" t="s">
        <v>67</v>
      </c>
      <c r="C14" s="102">
        <v>60</v>
      </c>
      <c r="D14" s="99">
        <v>1.29</v>
      </c>
      <c r="E14" s="99">
        <v>2.7</v>
      </c>
      <c r="F14" s="99">
        <v>7.59</v>
      </c>
      <c r="G14" s="99">
        <v>57</v>
      </c>
      <c r="H14" s="97">
        <v>12.99</v>
      </c>
      <c r="I14" s="13">
        <v>35.299999999999997</v>
      </c>
      <c r="J14" s="13">
        <v>12.32</v>
      </c>
      <c r="K14" s="13">
        <v>0.42</v>
      </c>
      <c r="L14" s="13">
        <v>0.45</v>
      </c>
      <c r="M14" s="13">
        <v>66.31</v>
      </c>
      <c r="N14" s="13">
        <v>10.56</v>
      </c>
      <c r="O14" s="13">
        <v>0.02</v>
      </c>
    </row>
    <row r="15" spans="1:19" x14ac:dyDescent="0.25">
      <c r="A15" s="164" t="s">
        <v>109</v>
      </c>
      <c r="B15" s="9" t="s">
        <v>55</v>
      </c>
      <c r="C15" s="37">
        <v>250</v>
      </c>
      <c r="D15" s="13">
        <v>2.63</v>
      </c>
      <c r="E15" s="13">
        <v>2.66</v>
      </c>
      <c r="F15" s="13">
        <v>17.3</v>
      </c>
      <c r="G15" s="13">
        <v>102</v>
      </c>
      <c r="H15" s="15">
        <v>3.68</v>
      </c>
      <c r="I15" s="13">
        <v>8.42</v>
      </c>
      <c r="J15" s="13">
        <v>12.08</v>
      </c>
      <c r="K15" s="13">
        <v>47.2</v>
      </c>
      <c r="L15" s="13">
        <v>0.46</v>
      </c>
      <c r="M15" s="13">
        <v>96.25</v>
      </c>
      <c r="N15" s="13">
        <v>0.25</v>
      </c>
      <c r="O15" s="13">
        <v>0.04</v>
      </c>
    </row>
    <row r="16" spans="1:19" x14ac:dyDescent="0.25">
      <c r="A16" s="161" t="s">
        <v>108</v>
      </c>
      <c r="B16" s="9" t="s">
        <v>35</v>
      </c>
      <c r="C16" s="17">
        <v>250</v>
      </c>
      <c r="D16" s="35">
        <v>22.8</v>
      </c>
      <c r="E16" s="19">
        <v>29</v>
      </c>
      <c r="F16" s="19">
        <v>42.4</v>
      </c>
      <c r="G16" s="13">
        <v>521</v>
      </c>
      <c r="H16" s="36">
        <v>0.6</v>
      </c>
      <c r="I16" s="13">
        <v>28.1</v>
      </c>
      <c r="J16" s="36">
        <v>39.159999999999997</v>
      </c>
      <c r="K16" s="13">
        <v>211.41</v>
      </c>
      <c r="L16" s="13">
        <v>2.1</v>
      </c>
      <c r="M16" s="13">
        <v>28.15</v>
      </c>
      <c r="N16" s="36">
        <v>0.43</v>
      </c>
      <c r="O16" s="13">
        <v>0.1</v>
      </c>
    </row>
    <row r="17" spans="1:15" x14ac:dyDescent="0.25">
      <c r="A17" s="164" t="s">
        <v>110</v>
      </c>
      <c r="B17" s="9" t="s">
        <v>36</v>
      </c>
      <c r="C17" s="34">
        <v>200</v>
      </c>
      <c r="D17" s="36">
        <v>0</v>
      </c>
      <c r="E17" s="13">
        <v>0</v>
      </c>
      <c r="F17" s="36">
        <v>19.98</v>
      </c>
      <c r="G17" s="13">
        <v>75</v>
      </c>
      <c r="H17" s="36">
        <v>20.100000000000001</v>
      </c>
      <c r="I17" s="13">
        <v>0.48</v>
      </c>
      <c r="J17" s="36">
        <v>0</v>
      </c>
      <c r="K17" s="13">
        <v>36</v>
      </c>
      <c r="L17" s="36">
        <v>0.06</v>
      </c>
      <c r="M17" s="13">
        <v>16</v>
      </c>
      <c r="N17" s="36">
        <v>0.8</v>
      </c>
      <c r="O17" s="13">
        <v>0</v>
      </c>
    </row>
    <row r="18" spans="1:15" x14ac:dyDescent="0.25">
      <c r="A18" s="161" t="s">
        <v>144</v>
      </c>
      <c r="B18" s="9" t="s">
        <v>23</v>
      </c>
      <c r="C18" s="93">
        <v>30</v>
      </c>
      <c r="D18" s="18">
        <v>2.37</v>
      </c>
      <c r="E18" s="19">
        <v>0.3</v>
      </c>
      <c r="F18" s="19">
        <v>15.48</v>
      </c>
      <c r="G18" s="19">
        <v>73.599999999999994</v>
      </c>
      <c r="H18" s="14">
        <v>0</v>
      </c>
      <c r="I18" s="14">
        <v>2.7</v>
      </c>
      <c r="J18" s="14">
        <v>3</v>
      </c>
      <c r="K18" s="14">
        <v>13.8</v>
      </c>
      <c r="L18" s="14">
        <v>0.43</v>
      </c>
      <c r="M18" s="14">
        <v>0</v>
      </c>
      <c r="N18" s="14">
        <v>0.24</v>
      </c>
      <c r="O18" s="14">
        <v>0.01</v>
      </c>
    </row>
    <row r="19" spans="1:15" x14ac:dyDescent="0.25">
      <c r="A19" s="161" t="s">
        <v>144</v>
      </c>
      <c r="B19" s="9" t="s">
        <v>29</v>
      </c>
      <c r="C19" s="17">
        <v>30</v>
      </c>
      <c r="D19" s="18">
        <v>1.98</v>
      </c>
      <c r="E19" s="19">
        <v>0.36</v>
      </c>
      <c r="F19" s="19">
        <v>12.51</v>
      </c>
      <c r="G19" s="19">
        <v>58</v>
      </c>
      <c r="H19" s="13">
        <v>0</v>
      </c>
      <c r="I19" s="13">
        <v>5.4</v>
      </c>
      <c r="J19" s="13">
        <v>5.4</v>
      </c>
      <c r="K19" s="13">
        <v>27.6</v>
      </c>
      <c r="L19" s="13">
        <v>0.88</v>
      </c>
      <c r="M19" s="13">
        <v>0</v>
      </c>
      <c r="N19" s="13">
        <v>0</v>
      </c>
      <c r="O19" s="13">
        <v>0.05</v>
      </c>
    </row>
    <row r="20" spans="1:15" x14ac:dyDescent="0.25">
      <c r="A20" s="161"/>
      <c r="B20" s="9"/>
      <c r="C20" s="17"/>
      <c r="D20" s="18"/>
      <c r="E20" s="19"/>
      <c r="F20" s="19"/>
      <c r="G20" s="19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162"/>
      <c r="B21" s="4" t="s">
        <v>25</v>
      </c>
      <c r="C21" s="3">
        <f t="shared" ref="C21:O21" si="1">SUM(C14:C20)</f>
        <v>820</v>
      </c>
      <c r="D21" s="2">
        <f t="shared" si="1"/>
        <v>31.07</v>
      </c>
      <c r="E21" s="2">
        <f t="shared" si="1"/>
        <v>35.019999999999996</v>
      </c>
      <c r="F21" s="2">
        <f t="shared" si="1"/>
        <v>115.26</v>
      </c>
      <c r="G21" s="2">
        <f t="shared" si="1"/>
        <v>886.6</v>
      </c>
      <c r="H21" s="2">
        <f t="shared" si="1"/>
        <v>37.370000000000005</v>
      </c>
      <c r="I21" s="2">
        <f t="shared" si="1"/>
        <v>80.400000000000006</v>
      </c>
      <c r="J21" s="2">
        <f t="shared" si="1"/>
        <v>71.960000000000008</v>
      </c>
      <c r="K21" s="2">
        <f t="shared" si="1"/>
        <v>336.43</v>
      </c>
      <c r="L21" s="2">
        <f t="shared" si="1"/>
        <v>4.3800000000000008</v>
      </c>
      <c r="M21" s="2">
        <f t="shared" si="1"/>
        <v>206.71</v>
      </c>
      <c r="N21" s="2">
        <f t="shared" si="1"/>
        <v>12.280000000000001</v>
      </c>
      <c r="O21" s="2">
        <f t="shared" si="1"/>
        <v>0.22000000000000003</v>
      </c>
    </row>
    <row r="22" spans="1:15" x14ac:dyDescent="0.25">
      <c r="A22" s="162"/>
      <c r="B22" s="4" t="s">
        <v>30</v>
      </c>
      <c r="C22" s="25">
        <f t="shared" ref="C22:O22" si="2">C12+C21</f>
        <v>1393</v>
      </c>
      <c r="D22" s="2">
        <f t="shared" si="2"/>
        <v>44.510000000000005</v>
      </c>
      <c r="E22" s="2">
        <f t="shared" si="2"/>
        <v>56.16</v>
      </c>
      <c r="F22" s="2">
        <f t="shared" si="2"/>
        <v>192.51999999999998</v>
      </c>
      <c r="G22" s="2">
        <f t="shared" si="2"/>
        <v>1434.7</v>
      </c>
      <c r="H22" s="2">
        <f t="shared" si="2"/>
        <v>73.23</v>
      </c>
      <c r="I22" s="2">
        <f t="shared" si="2"/>
        <v>354.75</v>
      </c>
      <c r="J22" s="2">
        <f t="shared" si="2"/>
        <v>123.32000000000001</v>
      </c>
      <c r="K22" s="2">
        <f t="shared" si="2"/>
        <v>584.95000000000005</v>
      </c>
      <c r="L22" s="2">
        <f t="shared" si="2"/>
        <v>6.94</v>
      </c>
      <c r="M22" s="2">
        <f t="shared" si="2"/>
        <v>481.27</v>
      </c>
      <c r="N22" s="2">
        <f t="shared" si="2"/>
        <v>13.82</v>
      </c>
      <c r="O22" s="2">
        <f t="shared" si="2"/>
        <v>0.47300000000000003</v>
      </c>
    </row>
    <row r="23" spans="1:15" ht="15.75" customHeight="1" x14ac:dyDescent="0.25">
      <c r="A23" s="165"/>
      <c r="B23" s="26" t="s">
        <v>31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.75" customHeight="1" x14ac:dyDescent="0.25">
      <c r="A24" s="186" t="s">
        <v>2</v>
      </c>
      <c r="B24" s="191"/>
      <c r="C24" s="190" t="s">
        <v>3</v>
      </c>
      <c r="D24" s="209" t="s">
        <v>4</v>
      </c>
      <c r="E24" s="209" t="s">
        <v>5</v>
      </c>
      <c r="F24" s="209" t="s">
        <v>74</v>
      </c>
      <c r="G24" s="181" t="s">
        <v>7</v>
      </c>
      <c r="H24" s="197" t="s">
        <v>8</v>
      </c>
      <c r="I24" s="198" t="s">
        <v>9</v>
      </c>
      <c r="J24" s="183"/>
      <c r="K24" s="183"/>
      <c r="L24" s="184"/>
      <c r="M24" s="199" t="s">
        <v>10</v>
      </c>
      <c r="N24" s="195"/>
      <c r="O24" s="196"/>
    </row>
    <row r="25" spans="1:15" ht="21.75" customHeight="1" x14ac:dyDescent="0.25">
      <c r="A25" s="192"/>
      <c r="B25" s="193"/>
      <c r="C25" s="180"/>
      <c r="D25" s="180"/>
      <c r="E25" s="180"/>
      <c r="F25" s="180"/>
      <c r="G25" s="180"/>
      <c r="H25" s="180"/>
      <c r="I25" s="27" t="s">
        <v>12</v>
      </c>
      <c r="J25" s="2" t="s">
        <v>13</v>
      </c>
      <c r="K25" s="2" t="s">
        <v>14</v>
      </c>
      <c r="L25" s="4" t="s">
        <v>15</v>
      </c>
      <c r="M25" s="28" t="s">
        <v>16</v>
      </c>
      <c r="N25" s="2" t="s">
        <v>17</v>
      </c>
      <c r="O25" s="2" t="s">
        <v>18</v>
      </c>
    </row>
    <row r="26" spans="1:15" ht="15.75" customHeight="1" x14ac:dyDescent="0.25">
      <c r="A26" s="6"/>
      <c r="B26" s="29" t="s">
        <v>20</v>
      </c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5.75" customHeight="1" x14ac:dyDescent="0.25">
      <c r="A27" s="161" t="s">
        <v>122</v>
      </c>
      <c r="B27" s="9" t="s">
        <v>32</v>
      </c>
      <c r="C27" s="10">
        <v>180</v>
      </c>
      <c r="D27" s="11">
        <v>10.32</v>
      </c>
      <c r="E27" s="11">
        <v>6.63</v>
      </c>
      <c r="F27" s="12">
        <v>54.02</v>
      </c>
      <c r="G27" s="12">
        <v>303.27</v>
      </c>
      <c r="H27" s="13">
        <v>0</v>
      </c>
      <c r="I27" s="13">
        <v>25.2</v>
      </c>
      <c r="J27" s="13">
        <v>69.2</v>
      </c>
      <c r="K27" s="14">
        <v>146</v>
      </c>
      <c r="L27" s="13">
        <v>1.9</v>
      </c>
      <c r="M27" s="14">
        <v>10.3</v>
      </c>
      <c r="N27" s="14">
        <v>0.12</v>
      </c>
      <c r="O27" s="13">
        <v>0.3</v>
      </c>
    </row>
    <row r="28" spans="1:15" ht="15.75" customHeight="1" x14ac:dyDescent="0.25">
      <c r="A28" s="161" t="s">
        <v>122</v>
      </c>
      <c r="B28" s="9" t="s">
        <v>88</v>
      </c>
      <c r="C28" s="10">
        <v>100</v>
      </c>
      <c r="D28" s="71">
        <v>8.85</v>
      </c>
      <c r="E28" s="71">
        <v>9.1199999999999992</v>
      </c>
      <c r="F28" s="71">
        <v>12.5</v>
      </c>
      <c r="G28" s="71">
        <v>167.37</v>
      </c>
      <c r="H28" s="94">
        <v>0.05</v>
      </c>
      <c r="I28" s="75">
        <v>20.85</v>
      </c>
      <c r="J28" s="75">
        <v>17.7</v>
      </c>
      <c r="K28" s="75">
        <v>114.06</v>
      </c>
      <c r="L28" s="75">
        <v>0.74</v>
      </c>
      <c r="M28" s="75">
        <v>15.2</v>
      </c>
      <c r="N28" s="75">
        <v>0.6</v>
      </c>
      <c r="O28" s="75">
        <v>0.04</v>
      </c>
    </row>
    <row r="29" spans="1:15" ht="15.75" customHeight="1" x14ac:dyDescent="0.25">
      <c r="A29" s="161" t="s">
        <v>106</v>
      </c>
      <c r="B29" s="9" t="s">
        <v>33</v>
      </c>
      <c r="C29" s="93">
        <v>200</v>
      </c>
      <c r="D29" s="13">
        <v>0.08</v>
      </c>
      <c r="E29" s="13">
        <v>0.02</v>
      </c>
      <c r="F29" s="13">
        <v>9.14</v>
      </c>
      <c r="G29" s="13">
        <v>35</v>
      </c>
      <c r="H29" s="95">
        <v>0</v>
      </c>
      <c r="I29" s="13">
        <v>0.26</v>
      </c>
      <c r="J29" s="36">
        <v>0</v>
      </c>
      <c r="K29" s="13">
        <v>0</v>
      </c>
      <c r="L29" s="13">
        <v>0.03</v>
      </c>
      <c r="M29" s="36">
        <v>0</v>
      </c>
      <c r="N29" s="36">
        <v>0</v>
      </c>
      <c r="O29" s="13">
        <v>0</v>
      </c>
    </row>
    <row r="30" spans="1:15" ht="15.75" customHeight="1" x14ac:dyDescent="0.25">
      <c r="A30" s="161" t="s">
        <v>144</v>
      </c>
      <c r="B30" s="9" t="s">
        <v>23</v>
      </c>
      <c r="C30" s="93">
        <v>30</v>
      </c>
      <c r="D30" s="18">
        <v>2.37</v>
      </c>
      <c r="E30" s="19">
        <v>0.3</v>
      </c>
      <c r="F30" s="19">
        <v>15.48</v>
      </c>
      <c r="G30" s="19">
        <v>73.650000000000006</v>
      </c>
      <c r="H30" s="14">
        <v>0</v>
      </c>
      <c r="I30" s="14">
        <v>2.7</v>
      </c>
      <c r="J30" s="14">
        <v>3</v>
      </c>
      <c r="K30" s="14">
        <v>13.8</v>
      </c>
      <c r="L30" s="14">
        <v>0.43</v>
      </c>
      <c r="M30" s="14">
        <v>0</v>
      </c>
      <c r="N30" s="14">
        <v>0.24</v>
      </c>
      <c r="O30" s="14">
        <v>0.01</v>
      </c>
    </row>
    <row r="31" spans="1:15" ht="15.75" customHeight="1" x14ac:dyDescent="0.25">
      <c r="A31" s="161"/>
      <c r="B31" s="89"/>
      <c r="C31" s="90"/>
      <c r="D31" s="18"/>
      <c r="E31" s="19"/>
      <c r="F31" s="19"/>
      <c r="G31" s="19"/>
      <c r="H31" s="14"/>
      <c r="I31" s="14"/>
      <c r="J31" s="14"/>
      <c r="K31" s="14"/>
      <c r="L31" s="14"/>
      <c r="M31" s="14"/>
      <c r="N31" s="14"/>
      <c r="O31" s="14"/>
    </row>
    <row r="32" spans="1:15" ht="15.75" customHeight="1" x14ac:dyDescent="0.25">
      <c r="A32" s="166"/>
      <c r="B32" s="4" t="s">
        <v>25</v>
      </c>
      <c r="C32" s="3">
        <f t="shared" ref="C32:G32" si="3">SUM(C27:C31)</f>
        <v>510</v>
      </c>
      <c r="D32" s="39">
        <f t="shared" si="3"/>
        <v>21.62</v>
      </c>
      <c r="E32" s="39">
        <f t="shared" si="3"/>
        <v>16.07</v>
      </c>
      <c r="F32" s="39">
        <f t="shared" si="3"/>
        <v>91.140000000000015</v>
      </c>
      <c r="G32" s="39">
        <f t="shared" si="3"/>
        <v>579.29</v>
      </c>
      <c r="H32" s="39">
        <f t="shared" ref="H32:O32" si="4">SUM(H27:H30)</f>
        <v>0.05</v>
      </c>
      <c r="I32" s="39">
        <f t="shared" si="4"/>
        <v>49.01</v>
      </c>
      <c r="J32" s="39">
        <f t="shared" si="4"/>
        <v>89.9</v>
      </c>
      <c r="K32" s="39">
        <f t="shared" si="4"/>
        <v>273.86</v>
      </c>
      <c r="L32" s="39">
        <f t="shared" si="4"/>
        <v>3.0999999999999996</v>
      </c>
      <c r="M32" s="39">
        <f t="shared" si="4"/>
        <v>25.5</v>
      </c>
      <c r="N32" s="39">
        <f t="shared" si="4"/>
        <v>0.96</v>
      </c>
      <c r="O32" s="39">
        <f t="shared" si="4"/>
        <v>0.35</v>
      </c>
    </row>
    <row r="33" spans="1:15" ht="15.75" customHeight="1" x14ac:dyDescent="0.25">
      <c r="A33" s="162"/>
      <c r="B33" s="22" t="s">
        <v>26</v>
      </c>
      <c r="C33" s="40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ht="15.75" customHeight="1" x14ac:dyDescent="0.25">
      <c r="A34" s="163"/>
      <c r="B34" s="9" t="s">
        <v>70</v>
      </c>
      <c r="C34" s="34">
        <v>60</v>
      </c>
      <c r="D34" s="11">
        <v>0.48</v>
      </c>
      <c r="E34" s="11">
        <v>0.06</v>
      </c>
      <c r="F34" s="11">
        <v>1.5</v>
      </c>
      <c r="G34" s="11">
        <v>8.57</v>
      </c>
      <c r="H34" s="13">
        <v>0.08</v>
      </c>
      <c r="I34" s="13">
        <v>1.2</v>
      </c>
      <c r="J34" s="13">
        <v>0.3</v>
      </c>
      <c r="K34" s="13">
        <v>0.5</v>
      </c>
      <c r="L34" s="13">
        <v>86.04</v>
      </c>
      <c r="M34" s="13">
        <v>89.07</v>
      </c>
      <c r="N34" s="13">
        <v>13.56</v>
      </c>
      <c r="O34" s="13">
        <v>0.87</v>
      </c>
    </row>
    <row r="35" spans="1:15" ht="15.75" customHeight="1" x14ac:dyDescent="0.25">
      <c r="A35" s="164" t="s">
        <v>114</v>
      </c>
      <c r="B35" s="9" t="s">
        <v>34</v>
      </c>
      <c r="C35" s="37">
        <v>250</v>
      </c>
      <c r="D35" s="13">
        <v>2</v>
      </c>
      <c r="E35" s="13">
        <v>5.39</v>
      </c>
      <c r="F35" s="13">
        <v>10.66</v>
      </c>
      <c r="G35" s="13">
        <v>96</v>
      </c>
      <c r="H35" s="15">
        <v>9.6</v>
      </c>
      <c r="I35" s="13">
        <v>25.45</v>
      </c>
      <c r="J35" s="13">
        <v>15.28</v>
      </c>
      <c r="K35" s="13">
        <v>43.54</v>
      </c>
      <c r="L35" s="13">
        <v>0.56000000000000005</v>
      </c>
      <c r="M35" s="13">
        <v>70.2</v>
      </c>
      <c r="N35" s="13">
        <v>1.1000000000000001</v>
      </c>
      <c r="O35" s="13">
        <v>0.04</v>
      </c>
    </row>
    <row r="36" spans="1:15" ht="15.75" customHeight="1" x14ac:dyDescent="0.25">
      <c r="A36" s="164" t="s">
        <v>112</v>
      </c>
      <c r="B36" s="9" t="s">
        <v>56</v>
      </c>
      <c r="C36" s="34">
        <v>100</v>
      </c>
      <c r="D36" s="51">
        <v>24</v>
      </c>
      <c r="E36" s="51">
        <v>11.66</v>
      </c>
      <c r="F36" s="51">
        <v>14.72</v>
      </c>
      <c r="G36" s="51">
        <v>259</v>
      </c>
      <c r="H36" s="16">
        <v>24.66</v>
      </c>
      <c r="I36" s="16">
        <v>26.23</v>
      </c>
      <c r="J36" s="16">
        <v>19.05</v>
      </c>
      <c r="K36" s="16">
        <v>0.4</v>
      </c>
      <c r="L36" s="16">
        <v>42.08</v>
      </c>
      <c r="M36" s="16">
        <v>136</v>
      </c>
      <c r="N36" s="16">
        <v>26.88</v>
      </c>
      <c r="O36" s="16">
        <v>0.1</v>
      </c>
    </row>
    <row r="37" spans="1:15" ht="15.75" customHeight="1" x14ac:dyDescent="0.25">
      <c r="A37" s="161" t="s">
        <v>115</v>
      </c>
      <c r="B37" s="9" t="s">
        <v>39</v>
      </c>
      <c r="C37" s="34">
        <v>150</v>
      </c>
      <c r="D37" s="13">
        <v>3.05</v>
      </c>
      <c r="E37" s="13">
        <v>4.8099999999999996</v>
      </c>
      <c r="F37" s="13">
        <v>21.68</v>
      </c>
      <c r="G37" s="13">
        <v>141</v>
      </c>
      <c r="H37" s="13">
        <v>10.4</v>
      </c>
      <c r="I37" s="13">
        <v>35.619999999999997</v>
      </c>
      <c r="J37" s="13">
        <v>28.6</v>
      </c>
      <c r="K37" s="13">
        <v>79.7</v>
      </c>
      <c r="L37" s="13">
        <v>1.04</v>
      </c>
      <c r="M37" s="13">
        <v>4.37</v>
      </c>
      <c r="N37" s="13">
        <v>1.7</v>
      </c>
      <c r="O37" s="13">
        <v>0.12</v>
      </c>
    </row>
    <row r="38" spans="1:15" ht="15.75" customHeight="1" x14ac:dyDescent="0.25">
      <c r="A38" s="161" t="s">
        <v>113</v>
      </c>
      <c r="B38" s="9" t="s">
        <v>89</v>
      </c>
      <c r="C38" s="10">
        <v>200</v>
      </c>
      <c r="D38" s="18">
        <v>0.09</v>
      </c>
      <c r="E38" s="19">
        <v>0.09</v>
      </c>
      <c r="F38" s="19">
        <v>24.44</v>
      </c>
      <c r="G38" s="19">
        <v>93.939716000000004</v>
      </c>
      <c r="H38" s="15">
        <v>1</v>
      </c>
      <c r="I38" s="13">
        <v>4</v>
      </c>
      <c r="J38" s="13">
        <v>2</v>
      </c>
      <c r="K38" s="13">
        <v>2.4</v>
      </c>
      <c r="L38" s="13">
        <v>0.6</v>
      </c>
      <c r="M38" s="13">
        <v>6</v>
      </c>
      <c r="N38" s="13">
        <v>0.12</v>
      </c>
      <c r="O38" s="13">
        <v>6.0000000000000001E-3</v>
      </c>
    </row>
    <row r="39" spans="1:15" s="68" customFormat="1" ht="15.75" customHeight="1" x14ac:dyDescent="0.25">
      <c r="A39" s="161" t="s">
        <v>144</v>
      </c>
      <c r="B39" s="9" t="s">
        <v>23</v>
      </c>
      <c r="C39" s="93">
        <v>30</v>
      </c>
      <c r="D39" s="18">
        <v>2.37</v>
      </c>
      <c r="E39" s="19">
        <v>0.3</v>
      </c>
      <c r="F39" s="19">
        <v>15.48</v>
      </c>
      <c r="G39" s="19">
        <v>73.650000000000006</v>
      </c>
      <c r="H39" s="14">
        <v>0</v>
      </c>
      <c r="I39" s="14">
        <v>2.7</v>
      </c>
      <c r="J39" s="14">
        <v>3</v>
      </c>
      <c r="K39" s="14">
        <v>13.8</v>
      </c>
      <c r="L39" s="14">
        <v>0.43</v>
      </c>
      <c r="M39" s="14">
        <v>0</v>
      </c>
      <c r="N39" s="14">
        <v>0.24</v>
      </c>
      <c r="O39" s="14">
        <v>0.01</v>
      </c>
    </row>
    <row r="40" spans="1:15" ht="15.75" customHeight="1" x14ac:dyDescent="0.25">
      <c r="A40" s="161" t="s">
        <v>144</v>
      </c>
      <c r="B40" s="9" t="s">
        <v>29</v>
      </c>
      <c r="C40" s="17">
        <v>30</v>
      </c>
      <c r="D40" s="18">
        <v>1.98</v>
      </c>
      <c r="E40" s="19">
        <v>0.36</v>
      </c>
      <c r="F40" s="19">
        <v>12.51</v>
      </c>
      <c r="G40" s="19">
        <v>58.01</v>
      </c>
      <c r="H40" s="13">
        <v>0</v>
      </c>
      <c r="I40" s="13">
        <v>5.4</v>
      </c>
      <c r="J40" s="13">
        <v>5.4</v>
      </c>
      <c r="K40" s="13">
        <v>27.6</v>
      </c>
      <c r="L40" s="13">
        <v>0.88</v>
      </c>
      <c r="M40" s="13">
        <v>0</v>
      </c>
      <c r="N40" s="13">
        <v>0</v>
      </c>
      <c r="O40" s="13">
        <v>0.05</v>
      </c>
    </row>
    <row r="41" spans="1:15" ht="15.75" customHeight="1" x14ac:dyDescent="0.25">
      <c r="A41" s="7"/>
      <c r="B41" s="4" t="s">
        <v>25</v>
      </c>
      <c r="C41" s="3">
        <f t="shared" ref="C41:O41" si="5">SUM(C34:C40)</f>
        <v>820</v>
      </c>
      <c r="D41" s="39">
        <f t="shared" si="5"/>
        <v>33.97</v>
      </c>
      <c r="E41" s="39">
        <f t="shared" si="5"/>
        <v>22.669999999999998</v>
      </c>
      <c r="F41" s="39">
        <f t="shared" si="5"/>
        <v>100.99000000000001</v>
      </c>
      <c r="G41" s="39">
        <f t="shared" si="5"/>
        <v>730.16971599999999</v>
      </c>
      <c r="H41" s="39">
        <f t="shared" si="5"/>
        <v>45.74</v>
      </c>
      <c r="I41" s="39">
        <f t="shared" si="5"/>
        <v>100.60000000000001</v>
      </c>
      <c r="J41" s="39">
        <f t="shared" si="5"/>
        <v>73.63000000000001</v>
      </c>
      <c r="K41" s="39">
        <f t="shared" si="5"/>
        <v>167.94</v>
      </c>
      <c r="L41" s="39">
        <f t="shared" si="5"/>
        <v>131.63</v>
      </c>
      <c r="M41" s="39">
        <f t="shared" si="5"/>
        <v>305.64</v>
      </c>
      <c r="N41" s="39">
        <f t="shared" si="5"/>
        <v>43.6</v>
      </c>
      <c r="O41" s="39">
        <f t="shared" si="5"/>
        <v>1.196</v>
      </c>
    </row>
    <row r="42" spans="1:15" ht="15.75" customHeight="1" x14ac:dyDescent="0.25">
      <c r="A42" s="7"/>
      <c r="B42" s="4" t="s">
        <v>30</v>
      </c>
      <c r="C42" s="3">
        <f t="shared" ref="C42:O42" si="6">C32+C41</f>
        <v>1330</v>
      </c>
      <c r="D42" s="41">
        <f t="shared" si="6"/>
        <v>55.59</v>
      </c>
      <c r="E42" s="41">
        <f t="shared" si="6"/>
        <v>38.739999999999995</v>
      </c>
      <c r="F42" s="41">
        <f t="shared" si="6"/>
        <v>192.13000000000002</v>
      </c>
      <c r="G42" s="41">
        <f t="shared" si="6"/>
        <v>1309.4597159999998</v>
      </c>
      <c r="H42" s="41">
        <f t="shared" si="6"/>
        <v>45.79</v>
      </c>
      <c r="I42" s="41">
        <f t="shared" si="6"/>
        <v>149.61000000000001</v>
      </c>
      <c r="J42" s="41">
        <f t="shared" si="6"/>
        <v>163.53000000000003</v>
      </c>
      <c r="K42" s="41">
        <f t="shared" si="6"/>
        <v>441.8</v>
      </c>
      <c r="L42" s="41">
        <f t="shared" si="6"/>
        <v>134.72999999999999</v>
      </c>
      <c r="M42" s="41">
        <f t="shared" si="6"/>
        <v>331.14</v>
      </c>
      <c r="N42" s="41">
        <f t="shared" si="6"/>
        <v>44.56</v>
      </c>
      <c r="O42" s="41">
        <f t="shared" si="6"/>
        <v>1.5459999999999998</v>
      </c>
    </row>
    <row r="43" spans="1:15" ht="15.75" customHeight="1" x14ac:dyDescent="0.25">
      <c r="A43" s="9"/>
      <c r="B43" s="26" t="s">
        <v>37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15.75" customHeight="1" x14ac:dyDescent="0.25">
      <c r="A44" s="186" t="s">
        <v>2</v>
      </c>
      <c r="B44" s="191"/>
      <c r="C44" s="190" t="s">
        <v>3</v>
      </c>
      <c r="D44" s="190" t="s">
        <v>4</v>
      </c>
      <c r="E44" s="190" t="s">
        <v>5</v>
      </c>
      <c r="F44" s="190" t="s">
        <v>38</v>
      </c>
      <c r="G44" s="181" t="s">
        <v>7</v>
      </c>
      <c r="H44" s="181" t="s">
        <v>8</v>
      </c>
      <c r="I44" s="182" t="s">
        <v>9</v>
      </c>
      <c r="J44" s="183"/>
      <c r="K44" s="183"/>
      <c r="L44" s="184"/>
      <c r="M44" s="194" t="s">
        <v>10</v>
      </c>
      <c r="N44" s="195"/>
      <c r="O44" s="196"/>
    </row>
    <row r="45" spans="1:15" ht="20.25" customHeight="1" x14ac:dyDescent="0.25">
      <c r="A45" s="192"/>
      <c r="B45" s="193"/>
      <c r="C45" s="180"/>
      <c r="D45" s="180"/>
      <c r="E45" s="180"/>
      <c r="F45" s="180"/>
      <c r="G45" s="180"/>
      <c r="H45" s="180"/>
      <c r="I45" s="4" t="s">
        <v>12</v>
      </c>
      <c r="J45" s="2" t="s">
        <v>13</v>
      </c>
      <c r="K45" s="4" t="s">
        <v>14</v>
      </c>
      <c r="L45" s="2" t="s">
        <v>15</v>
      </c>
      <c r="M45" s="2" t="s">
        <v>16</v>
      </c>
      <c r="N45" s="28" t="s">
        <v>17</v>
      </c>
      <c r="O45" s="2" t="s">
        <v>18</v>
      </c>
    </row>
    <row r="46" spans="1:15" ht="15.75" customHeight="1" x14ac:dyDescent="0.25">
      <c r="A46" s="42"/>
      <c r="B46" s="22" t="s">
        <v>20</v>
      </c>
      <c r="C46" s="43"/>
      <c r="D46" s="44"/>
      <c r="E46" s="6"/>
      <c r="F46" s="6"/>
      <c r="G46" s="6"/>
      <c r="H46" s="7"/>
      <c r="I46" s="7"/>
      <c r="J46" s="7"/>
      <c r="K46" s="7"/>
      <c r="L46" s="7"/>
      <c r="M46" s="7"/>
      <c r="N46" s="7"/>
      <c r="O46" s="7"/>
    </row>
    <row r="47" spans="1:15" ht="15.75" customHeight="1" x14ac:dyDescent="0.25">
      <c r="A47" s="164" t="s">
        <v>116</v>
      </c>
      <c r="B47" s="30" t="s">
        <v>65</v>
      </c>
      <c r="C47" s="31">
        <v>150</v>
      </c>
      <c r="D47" s="13">
        <v>5.3</v>
      </c>
      <c r="E47" s="13">
        <v>3.53</v>
      </c>
      <c r="F47" s="13">
        <v>34.15</v>
      </c>
      <c r="G47" s="13">
        <v>189.06</v>
      </c>
      <c r="H47" s="96">
        <v>0.52</v>
      </c>
      <c r="I47" s="16">
        <v>110.37</v>
      </c>
      <c r="J47" s="16">
        <v>26.97</v>
      </c>
      <c r="K47" s="16">
        <v>12.4</v>
      </c>
      <c r="L47" s="16">
        <v>0.88</v>
      </c>
      <c r="M47" s="16">
        <v>16.5</v>
      </c>
      <c r="N47" s="16">
        <v>2.5</v>
      </c>
      <c r="O47" s="16">
        <v>0.03</v>
      </c>
    </row>
    <row r="48" spans="1:15" ht="15.75" customHeight="1" x14ac:dyDescent="0.25">
      <c r="A48" s="164" t="s">
        <v>117</v>
      </c>
      <c r="B48" s="9" t="s">
        <v>90</v>
      </c>
      <c r="C48" s="34">
        <v>100</v>
      </c>
      <c r="D48" s="35">
        <v>14.98</v>
      </c>
      <c r="E48" s="35">
        <v>21.91</v>
      </c>
      <c r="F48" s="35">
        <v>16.57</v>
      </c>
      <c r="G48" s="19">
        <v>322.95999999999998</v>
      </c>
      <c r="H48" s="36">
        <v>1.44</v>
      </c>
      <c r="I48" s="36">
        <v>16.95</v>
      </c>
      <c r="J48" s="36">
        <v>15.14</v>
      </c>
      <c r="K48" s="13">
        <v>121.66</v>
      </c>
      <c r="L48" s="36">
        <v>1.02</v>
      </c>
      <c r="M48" s="13">
        <v>30.4</v>
      </c>
      <c r="N48" s="36">
        <v>0.4</v>
      </c>
      <c r="O48" s="13">
        <v>0.04</v>
      </c>
    </row>
    <row r="49" spans="1:15" ht="15.75" customHeight="1" x14ac:dyDescent="0.25">
      <c r="A49" s="161" t="s">
        <v>128</v>
      </c>
      <c r="B49" s="9" t="s">
        <v>41</v>
      </c>
      <c r="C49" s="37">
        <v>200</v>
      </c>
      <c r="D49" s="13">
        <v>3.27</v>
      </c>
      <c r="E49" s="13">
        <v>3.13</v>
      </c>
      <c r="F49" s="13">
        <v>14.35</v>
      </c>
      <c r="G49" s="13">
        <v>95.08</v>
      </c>
      <c r="H49" s="96">
        <v>0.52</v>
      </c>
      <c r="I49" s="16">
        <v>110.37</v>
      </c>
      <c r="J49" s="16">
        <v>26.97</v>
      </c>
      <c r="K49" s="16">
        <v>12.4</v>
      </c>
      <c r="L49" s="16">
        <v>0.88</v>
      </c>
      <c r="M49" s="16">
        <v>16.5</v>
      </c>
      <c r="N49" s="16">
        <v>2.5</v>
      </c>
      <c r="O49" s="16">
        <v>0.03</v>
      </c>
    </row>
    <row r="50" spans="1:15" s="174" customFormat="1" ht="15.75" customHeight="1" x14ac:dyDescent="0.25">
      <c r="A50" s="161"/>
      <c r="B50" s="9"/>
      <c r="C50" s="37"/>
      <c r="D50" s="13"/>
      <c r="E50" s="13"/>
      <c r="F50" s="13"/>
      <c r="G50" s="13"/>
      <c r="H50" s="96"/>
      <c r="I50" s="16"/>
      <c r="J50" s="16"/>
      <c r="K50" s="16"/>
      <c r="L50" s="16"/>
      <c r="M50" s="16"/>
      <c r="N50" s="16"/>
      <c r="O50" s="16"/>
    </row>
    <row r="51" spans="1:15" ht="15.75" customHeight="1" x14ac:dyDescent="0.25">
      <c r="A51" s="161" t="s">
        <v>144</v>
      </c>
      <c r="B51" s="9" t="s">
        <v>23</v>
      </c>
      <c r="C51" s="93">
        <v>50</v>
      </c>
      <c r="D51" s="18">
        <v>3.95</v>
      </c>
      <c r="E51" s="19">
        <v>0.5</v>
      </c>
      <c r="F51" s="19">
        <v>25.8</v>
      </c>
      <c r="G51" s="19">
        <v>122.75</v>
      </c>
      <c r="H51" s="14">
        <v>0</v>
      </c>
      <c r="I51" s="14">
        <v>4.5</v>
      </c>
      <c r="J51" s="14">
        <v>5</v>
      </c>
      <c r="K51" s="14">
        <v>23</v>
      </c>
      <c r="L51" s="14">
        <v>0.73</v>
      </c>
      <c r="M51" s="14">
        <v>0</v>
      </c>
      <c r="N51" s="14">
        <v>0.4</v>
      </c>
      <c r="O51" s="14">
        <v>0.02</v>
      </c>
    </row>
    <row r="52" spans="1:15" ht="15.75" customHeight="1" x14ac:dyDescent="0.25">
      <c r="A52" s="167"/>
      <c r="B52" s="4" t="s">
        <v>25</v>
      </c>
      <c r="C52" s="3">
        <f t="shared" ref="C52:O52" si="7">SUM(C47:C51)</f>
        <v>500</v>
      </c>
      <c r="D52" s="39">
        <f t="shared" si="7"/>
        <v>27.5</v>
      </c>
      <c r="E52" s="39">
        <f t="shared" si="7"/>
        <v>29.07</v>
      </c>
      <c r="F52" s="39">
        <f t="shared" si="7"/>
        <v>90.86999999999999</v>
      </c>
      <c r="G52" s="39">
        <f t="shared" si="7"/>
        <v>729.85</v>
      </c>
      <c r="H52" s="39">
        <f t="shared" si="7"/>
        <v>2.48</v>
      </c>
      <c r="I52" s="39">
        <f t="shared" si="7"/>
        <v>242.19</v>
      </c>
      <c r="J52" s="39">
        <f t="shared" si="7"/>
        <v>74.08</v>
      </c>
      <c r="K52" s="39">
        <f t="shared" si="7"/>
        <v>169.46</v>
      </c>
      <c r="L52" s="39">
        <f t="shared" si="7"/>
        <v>3.51</v>
      </c>
      <c r="M52" s="39">
        <f t="shared" si="7"/>
        <v>63.4</v>
      </c>
      <c r="N52" s="39">
        <f t="shared" si="7"/>
        <v>5.8000000000000007</v>
      </c>
      <c r="O52" s="39">
        <f t="shared" si="7"/>
        <v>0.12000000000000001</v>
      </c>
    </row>
    <row r="53" spans="1:15" ht="15.75" customHeight="1" x14ac:dyDescent="0.25">
      <c r="A53" s="167"/>
      <c r="B53" s="22" t="s">
        <v>26</v>
      </c>
      <c r="C53" s="40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5.75" customHeight="1" x14ac:dyDescent="0.25">
      <c r="A54" s="164"/>
      <c r="B54" s="9" t="s">
        <v>42</v>
      </c>
      <c r="C54" s="34">
        <v>60</v>
      </c>
      <c r="D54" s="33">
        <v>0.9</v>
      </c>
      <c r="E54" s="33">
        <v>0.06</v>
      </c>
      <c r="F54" s="33">
        <v>6.78</v>
      </c>
      <c r="G54" s="33">
        <v>27.4</v>
      </c>
      <c r="H54" s="16">
        <v>1.22</v>
      </c>
      <c r="I54" s="16">
        <v>20.309999999999999</v>
      </c>
      <c r="J54" s="16">
        <v>12.08</v>
      </c>
      <c r="K54" s="16">
        <v>25.78</v>
      </c>
      <c r="L54" s="16">
        <v>0.77</v>
      </c>
      <c r="M54" s="16">
        <v>121.08</v>
      </c>
      <c r="N54" s="16">
        <v>0.09</v>
      </c>
      <c r="O54" s="16">
        <v>0.01</v>
      </c>
    </row>
    <row r="55" spans="1:15" ht="15.75" customHeight="1" x14ac:dyDescent="0.25">
      <c r="A55" s="161" t="s">
        <v>118</v>
      </c>
      <c r="B55" s="9" t="s">
        <v>72</v>
      </c>
      <c r="C55" s="34">
        <v>250</v>
      </c>
      <c r="D55" s="11">
        <v>7.53</v>
      </c>
      <c r="E55" s="11">
        <v>4.47</v>
      </c>
      <c r="F55" s="11">
        <v>36.6</v>
      </c>
      <c r="G55" s="11">
        <v>210.99</v>
      </c>
      <c r="H55" s="13">
        <v>9.74</v>
      </c>
      <c r="I55" s="13">
        <v>35.39</v>
      </c>
      <c r="J55" s="13">
        <v>43.15</v>
      </c>
      <c r="K55" s="13">
        <v>69</v>
      </c>
      <c r="L55" s="13">
        <v>3.26</v>
      </c>
      <c r="M55" s="13">
        <v>0.6</v>
      </c>
      <c r="N55" s="13">
        <v>1.6</v>
      </c>
      <c r="O55" s="13">
        <v>0.22</v>
      </c>
    </row>
    <row r="56" spans="1:15" ht="15.75" customHeight="1" x14ac:dyDescent="0.25">
      <c r="A56" s="164" t="s">
        <v>119</v>
      </c>
      <c r="B56" s="9" t="s">
        <v>43</v>
      </c>
      <c r="C56" s="34">
        <v>250</v>
      </c>
      <c r="D56" s="46">
        <v>25.7</v>
      </c>
      <c r="E56" s="46">
        <v>18.91</v>
      </c>
      <c r="F56" s="46">
        <v>23.92</v>
      </c>
      <c r="G56" s="46">
        <v>364.33</v>
      </c>
      <c r="H56" s="16">
        <v>3.04</v>
      </c>
      <c r="I56" s="16">
        <v>21.2</v>
      </c>
      <c r="J56" s="16">
        <v>9.2799999999999994</v>
      </c>
      <c r="K56" s="16">
        <v>134.36000000000001</v>
      </c>
      <c r="L56" s="16">
        <v>1.43</v>
      </c>
      <c r="M56" s="16">
        <v>7.2</v>
      </c>
      <c r="N56" s="16">
        <v>1.68</v>
      </c>
      <c r="O56" s="16">
        <v>0.04</v>
      </c>
    </row>
    <row r="57" spans="1:15" ht="15.75" customHeight="1" x14ac:dyDescent="0.25">
      <c r="A57" s="161" t="s">
        <v>106</v>
      </c>
      <c r="B57" s="9" t="s">
        <v>33</v>
      </c>
      <c r="C57" s="93">
        <v>200</v>
      </c>
      <c r="D57" s="13">
        <v>0.08</v>
      </c>
      <c r="E57" s="13">
        <v>0.02</v>
      </c>
      <c r="F57" s="13">
        <v>9.14</v>
      </c>
      <c r="G57" s="13">
        <v>35.11</v>
      </c>
      <c r="H57" s="95">
        <v>0</v>
      </c>
      <c r="I57" s="13">
        <v>0.26</v>
      </c>
      <c r="J57" s="36">
        <v>0</v>
      </c>
      <c r="K57" s="13">
        <v>0</v>
      </c>
      <c r="L57" s="13">
        <v>0.03</v>
      </c>
      <c r="M57" s="36">
        <v>0</v>
      </c>
      <c r="N57" s="36">
        <v>0</v>
      </c>
      <c r="O57" s="13">
        <v>0</v>
      </c>
    </row>
    <row r="58" spans="1:15" ht="15.75" customHeight="1" x14ac:dyDescent="0.25">
      <c r="A58" s="161" t="s">
        <v>144</v>
      </c>
      <c r="B58" s="9" t="s">
        <v>23</v>
      </c>
      <c r="C58" s="93">
        <v>30</v>
      </c>
      <c r="D58" s="18">
        <v>2.37</v>
      </c>
      <c r="E58" s="19">
        <v>0.3</v>
      </c>
      <c r="F58" s="19">
        <v>15.48</v>
      </c>
      <c r="G58" s="19">
        <v>73.599999999999994</v>
      </c>
      <c r="H58" s="14">
        <v>0</v>
      </c>
      <c r="I58" s="14">
        <v>2.7</v>
      </c>
      <c r="J58" s="14">
        <v>3</v>
      </c>
      <c r="K58" s="14">
        <v>13.8</v>
      </c>
      <c r="L58" s="14">
        <v>0.43</v>
      </c>
      <c r="M58" s="14">
        <v>0</v>
      </c>
      <c r="N58" s="14">
        <v>0.24</v>
      </c>
      <c r="O58" s="14">
        <v>0.01</v>
      </c>
    </row>
    <row r="59" spans="1:15" ht="15.75" customHeight="1" x14ac:dyDescent="0.25">
      <c r="A59" s="161" t="s">
        <v>144</v>
      </c>
      <c r="B59" s="9" t="s">
        <v>29</v>
      </c>
      <c r="C59" s="17">
        <v>30</v>
      </c>
      <c r="D59" s="18">
        <v>1.98</v>
      </c>
      <c r="E59" s="19">
        <v>0.36</v>
      </c>
      <c r="F59" s="19">
        <v>12.51</v>
      </c>
      <c r="G59" s="19">
        <v>58.01</v>
      </c>
      <c r="H59" s="13">
        <v>0</v>
      </c>
      <c r="I59" s="13">
        <v>5.4</v>
      </c>
      <c r="J59" s="13">
        <v>5.4</v>
      </c>
      <c r="K59" s="13">
        <v>27.6</v>
      </c>
      <c r="L59" s="13">
        <v>0.88</v>
      </c>
      <c r="M59" s="13">
        <v>0</v>
      </c>
      <c r="N59" s="13">
        <v>0</v>
      </c>
      <c r="O59" s="13">
        <v>0.05</v>
      </c>
    </row>
    <row r="60" spans="1:15" ht="15.75" customHeight="1" x14ac:dyDescent="0.25">
      <c r="A60" s="42"/>
      <c r="B60" s="4" t="s">
        <v>25</v>
      </c>
      <c r="C60" s="3">
        <f t="shared" ref="C60:O60" si="8">SUM(C54:C59)</f>
        <v>820</v>
      </c>
      <c r="D60" s="39">
        <f t="shared" si="8"/>
        <v>38.559999999999988</v>
      </c>
      <c r="E60" s="39">
        <f t="shared" si="8"/>
        <v>24.119999999999997</v>
      </c>
      <c r="F60" s="39">
        <f t="shared" si="8"/>
        <v>104.43000000000002</v>
      </c>
      <c r="G60" s="39">
        <f t="shared" si="8"/>
        <v>769.44</v>
      </c>
      <c r="H60" s="39">
        <f t="shared" si="8"/>
        <v>14</v>
      </c>
      <c r="I60" s="39">
        <f t="shared" si="8"/>
        <v>85.260000000000019</v>
      </c>
      <c r="J60" s="39">
        <f t="shared" si="8"/>
        <v>72.91</v>
      </c>
      <c r="K60" s="39">
        <f t="shared" si="8"/>
        <v>270.54000000000002</v>
      </c>
      <c r="L60" s="39">
        <f t="shared" si="8"/>
        <v>6.7999999999999989</v>
      </c>
      <c r="M60" s="39">
        <f t="shared" si="8"/>
        <v>128.88</v>
      </c>
      <c r="N60" s="39">
        <f t="shared" si="8"/>
        <v>3.6100000000000003</v>
      </c>
      <c r="O60" s="39">
        <f t="shared" si="8"/>
        <v>0.33</v>
      </c>
    </row>
    <row r="61" spans="1:15" ht="15.75" customHeight="1" x14ac:dyDescent="0.25">
      <c r="A61" s="7"/>
      <c r="B61" s="4" t="s">
        <v>30</v>
      </c>
      <c r="C61" s="25">
        <f>SUM(C60,C52)</f>
        <v>1320</v>
      </c>
      <c r="D61" s="41">
        <f t="shared" ref="D61:O61" si="9">D52+D60</f>
        <v>66.059999999999988</v>
      </c>
      <c r="E61" s="41">
        <f t="shared" si="9"/>
        <v>53.19</v>
      </c>
      <c r="F61" s="41">
        <f t="shared" si="9"/>
        <v>195.3</v>
      </c>
      <c r="G61" s="41">
        <f t="shared" si="9"/>
        <v>1499.29</v>
      </c>
      <c r="H61" s="41">
        <f t="shared" si="9"/>
        <v>16.48</v>
      </c>
      <c r="I61" s="41">
        <f t="shared" si="9"/>
        <v>327.45000000000005</v>
      </c>
      <c r="J61" s="41">
        <f t="shared" si="9"/>
        <v>146.99</v>
      </c>
      <c r="K61" s="41">
        <f t="shared" si="9"/>
        <v>440</v>
      </c>
      <c r="L61" s="41">
        <f t="shared" si="9"/>
        <v>10.309999999999999</v>
      </c>
      <c r="M61" s="41">
        <f t="shared" si="9"/>
        <v>192.28</v>
      </c>
      <c r="N61" s="41">
        <f t="shared" si="9"/>
        <v>9.41</v>
      </c>
      <c r="O61" s="41">
        <f t="shared" si="9"/>
        <v>0.45</v>
      </c>
    </row>
    <row r="62" spans="1:15" ht="15.75" customHeight="1" x14ac:dyDescent="0.25">
      <c r="A62" s="22"/>
      <c r="B62" s="3" t="s">
        <v>45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5.75" customHeight="1" x14ac:dyDescent="0.25">
      <c r="A63" s="186" t="s">
        <v>2</v>
      </c>
      <c r="B63" s="191"/>
      <c r="C63" s="190" t="s">
        <v>3</v>
      </c>
      <c r="D63" s="190" t="s">
        <v>4</v>
      </c>
      <c r="E63" s="190" t="s">
        <v>5</v>
      </c>
      <c r="F63" s="190" t="s">
        <v>38</v>
      </c>
      <c r="G63" s="181" t="s">
        <v>7</v>
      </c>
      <c r="H63" s="181" t="s">
        <v>8</v>
      </c>
      <c r="I63" s="182" t="s">
        <v>9</v>
      </c>
      <c r="J63" s="183"/>
      <c r="K63" s="183"/>
      <c r="L63" s="184"/>
      <c r="M63" s="194" t="s">
        <v>10</v>
      </c>
      <c r="N63" s="195"/>
      <c r="O63" s="196"/>
    </row>
    <row r="64" spans="1:15" ht="21" customHeight="1" x14ac:dyDescent="0.25">
      <c r="A64" s="192"/>
      <c r="B64" s="193"/>
      <c r="C64" s="180"/>
      <c r="D64" s="180"/>
      <c r="E64" s="180"/>
      <c r="F64" s="180"/>
      <c r="G64" s="180"/>
      <c r="H64" s="180"/>
      <c r="I64" s="4" t="s">
        <v>12</v>
      </c>
      <c r="J64" s="47" t="s">
        <v>13</v>
      </c>
      <c r="K64" s="2" t="s">
        <v>14</v>
      </c>
      <c r="L64" s="4" t="s">
        <v>15</v>
      </c>
      <c r="M64" s="2" t="s">
        <v>16</v>
      </c>
      <c r="N64" s="2" t="s">
        <v>17</v>
      </c>
      <c r="O64" s="2" t="s">
        <v>18</v>
      </c>
    </row>
    <row r="65" spans="1:15" ht="15.75" customHeight="1" x14ac:dyDescent="0.25">
      <c r="A65" s="7"/>
      <c r="B65" s="29" t="s">
        <v>20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5.75" customHeight="1" x14ac:dyDescent="0.25">
      <c r="A66" s="164" t="s">
        <v>108</v>
      </c>
      <c r="B66" s="9" t="s">
        <v>35</v>
      </c>
      <c r="C66" s="17">
        <v>200</v>
      </c>
      <c r="D66" s="35">
        <v>18.239999999999998</v>
      </c>
      <c r="E66" s="19">
        <v>23.2</v>
      </c>
      <c r="F66" s="19">
        <v>33.92</v>
      </c>
      <c r="G66" s="13">
        <v>416.87</v>
      </c>
      <c r="H66" s="36">
        <v>0.6</v>
      </c>
      <c r="I66" s="13">
        <v>28.1</v>
      </c>
      <c r="J66" s="36">
        <v>39.159999999999997</v>
      </c>
      <c r="K66" s="13">
        <v>211.41</v>
      </c>
      <c r="L66" s="13">
        <v>2.1</v>
      </c>
      <c r="M66" s="13">
        <v>28.15</v>
      </c>
      <c r="N66" s="36">
        <v>0.43</v>
      </c>
      <c r="O66" s="13">
        <v>0.1</v>
      </c>
    </row>
    <row r="67" spans="1:15" ht="15.75" customHeight="1" x14ac:dyDescent="0.25">
      <c r="A67" s="161" t="s">
        <v>106</v>
      </c>
      <c r="B67" s="9" t="s">
        <v>33</v>
      </c>
      <c r="C67" s="17">
        <v>200</v>
      </c>
      <c r="D67" s="13">
        <v>0.08</v>
      </c>
      <c r="E67" s="13">
        <v>0.02</v>
      </c>
      <c r="F67" s="13">
        <v>9.14</v>
      </c>
      <c r="G67" s="13">
        <v>35</v>
      </c>
      <c r="H67" s="38">
        <v>0</v>
      </c>
      <c r="I67" s="13">
        <v>0.26</v>
      </c>
      <c r="J67" s="36">
        <v>0</v>
      </c>
      <c r="K67" s="13">
        <v>0</v>
      </c>
      <c r="L67" s="13">
        <v>0.03</v>
      </c>
      <c r="M67" s="36">
        <v>0</v>
      </c>
      <c r="N67" s="36">
        <v>0</v>
      </c>
      <c r="O67" s="13">
        <v>0</v>
      </c>
    </row>
    <row r="68" spans="1:15" ht="15.75" customHeight="1" x14ac:dyDescent="0.25">
      <c r="A68" s="161" t="s">
        <v>144</v>
      </c>
      <c r="B68" s="9" t="s">
        <v>23</v>
      </c>
      <c r="C68" s="17">
        <v>50</v>
      </c>
      <c r="D68" s="18">
        <v>3.95</v>
      </c>
      <c r="E68" s="19">
        <v>0.5</v>
      </c>
      <c r="F68" s="19">
        <v>25.8</v>
      </c>
      <c r="G68" s="19">
        <v>122.75</v>
      </c>
      <c r="H68" s="14">
        <v>0</v>
      </c>
      <c r="I68" s="14">
        <v>4.5</v>
      </c>
      <c r="J68" s="14">
        <v>5</v>
      </c>
      <c r="K68" s="14">
        <v>23</v>
      </c>
      <c r="L68" s="14">
        <v>0.73</v>
      </c>
      <c r="M68" s="14">
        <v>0</v>
      </c>
      <c r="N68" s="14">
        <v>0.4</v>
      </c>
      <c r="O68" s="14">
        <v>0.02</v>
      </c>
    </row>
    <row r="69" spans="1:15" ht="15.75" customHeight="1" x14ac:dyDescent="0.25">
      <c r="A69" s="168"/>
      <c r="B69" s="9" t="s">
        <v>46</v>
      </c>
      <c r="C69" s="17">
        <v>150</v>
      </c>
      <c r="D69" s="15">
        <v>4.4000000000000004</v>
      </c>
      <c r="E69" s="13">
        <v>3.75</v>
      </c>
      <c r="F69" s="13">
        <v>16.940000000000001</v>
      </c>
      <c r="G69" s="13">
        <v>115.68</v>
      </c>
      <c r="H69" s="13">
        <v>2</v>
      </c>
      <c r="I69" s="13">
        <v>163</v>
      </c>
      <c r="J69" s="13">
        <v>19.5</v>
      </c>
      <c r="K69" s="13">
        <v>127</v>
      </c>
      <c r="L69" s="13">
        <v>0.15</v>
      </c>
      <c r="M69" s="13">
        <v>34.5</v>
      </c>
      <c r="N69" s="13">
        <v>1.2</v>
      </c>
      <c r="O69" s="13">
        <v>0.04</v>
      </c>
    </row>
    <row r="70" spans="1:15" ht="15.75" customHeight="1" x14ac:dyDescent="0.25">
      <c r="A70" s="167"/>
      <c r="B70" s="4" t="s">
        <v>25</v>
      </c>
      <c r="C70" s="20">
        <f t="shared" ref="C70:O70" si="10">SUM(C66:C69)</f>
        <v>600</v>
      </c>
      <c r="D70" s="48">
        <f t="shared" si="10"/>
        <v>26.669999999999995</v>
      </c>
      <c r="E70" s="39">
        <f t="shared" si="10"/>
        <v>27.47</v>
      </c>
      <c r="F70" s="39">
        <f t="shared" si="10"/>
        <v>85.8</v>
      </c>
      <c r="G70" s="39">
        <f t="shared" si="10"/>
        <v>690.3</v>
      </c>
      <c r="H70" s="39">
        <f t="shared" si="10"/>
        <v>2.6</v>
      </c>
      <c r="I70" s="39">
        <f t="shared" si="10"/>
        <v>195.86</v>
      </c>
      <c r="J70" s="39">
        <f t="shared" si="10"/>
        <v>63.66</v>
      </c>
      <c r="K70" s="39">
        <f t="shared" si="10"/>
        <v>361.40999999999997</v>
      </c>
      <c r="L70" s="39">
        <f t="shared" si="10"/>
        <v>3.01</v>
      </c>
      <c r="M70" s="39">
        <f t="shared" si="10"/>
        <v>62.65</v>
      </c>
      <c r="N70" s="39">
        <f t="shared" si="10"/>
        <v>2.0300000000000002</v>
      </c>
      <c r="O70" s="39">
        <f t="shared" si="10"/>
        <v>0.16</v>
      </c>
    </row>
    <row r="71" spans="1:15" ht="15.75" customHeight="1" x14ac:dyDescent="0.25">
      <c r="A71" s="167"/>
      <c r="B71" s="22" t="s">
        <v>26</v>
      </c>
      <c r="C71" s="23"/>
      <c r="D71" s="24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15.75" customHeight="1" x14ac:dyDescent="0.25">
      <c r="A72" s="169" t="s">
        <v>120</v>
      </c>
      <c r="B72" s="9" t="s">
        <v>61</v>
      </c>
      <c r="C72" s="17">
        <v>60</v>
      </c>
      <c r="D72" s="12">
        <v>0.6</v>
      </c>
      <c r="E72" s="11">
        <v>5.32</v>
      </c>
      <c r="F72" s="11">
        <v>6.1</v>
      </c>
      <c r="G72" s="11">
        <v>72.09</v>
      </c>
      <c r="H72" s="13">
        <v>2.2999999999999998</v>
      </c>
      <c r="I72" s="13">
        <v>12.29</v>
      </c>
      <c r="J72" s="13">
        <v>7.02</v>
      </c>
      <c r="K72" s="13">
        <v>29.16</v>
      </c>
      <c r="L72" s="13">
        <v>0.32</v>
      </c>
      <c r="M72" s="13">
        <v>0</v>
      </c>
      <c r="N72" s="13">
        <v>1.52</v>
      </c>
      <c r="O72" s="13">
        <v>0.01</v>
      </c>
    </row>
    <row r="73" spans="1:15" ht="15.75" customHeight="1" x14ac:dyDescent="0.25">
      <c r="A73" s="164" t="s">
        <v>121</v>
      </c>
      <c r="B73" s="9" t="s">
        <v>48</v>
      </c>
      <c r="C73" s="10">
        <v>200</v>
      </c>
      <c r="D73" s="11">
        <v>1.6</v>
      </c>
      <c r="E73" s="11">
        <v>4.29</v>
      </c>
      <c r="F73" s="11">
        <v>11.96</v>
      </c>
      <c r="G73" s="11">
        <v>88.9</v>
      </c>
      <c r="H73" s="15">
        <v>6.37</v>
      </c>
      <c r="I73" s="13">
        <v>23.6</v>
      </c>
      <c r="J73" s="13">
        <v>16.29</v>
      </c>
      <c r="K73" s="13">
        <v>45.86</v>
      </c>
      <c r="L73" s="13">
        <v>0.77</v>
      </c>
      <c r="M73" s="13">
        <v>74.2</v>
      </c>
      <c r="N73" s="13">
        <v>1.9</v>
      </c>
      <c r="O73" s="13">
        <v>0.06</v>
      </c>
    </row>
    <row r="74" spans="1:15" ht="15.75" customHeight="1" x14ac:dyDescent="0.25">
      <c r="A74" s="161" t="s">
        <v>122</v>
      </c>
      <c r="B74" s="80" t="s">
        <v>32</v>
      </c>
      <c r="C74" s="72">
        <v>150</v>
      </c>
      <c r="D74" s="71">
        <v>8.6</v>
      </c>
      <c r="E74" s="71">
        <v>5.52</v>
      </c>
      <c r="F74" s="71">
        <v>45.02</v>
      </c>
      <c r="G74" s="71">
        <v>252.7</v>
      </c>
      <c r="H74" s="81">
        <v>0</v>
      </c>
      <c r="I74" s="73">
        <v>14.36</v>
      </c>
      <c r="J74" s="73">
        <v>135.69</v>
      </c>
      <c r="K74" s="73">
        <v>111.96</v>
      </c>
      <c r="L74" s="73">
        <v>4.6500000000000004</v>
      </c>
      <c r="M74" s="73">
        <v>6</v>
      </c>
      <c r="N74" s="73">
        <v>1.33</v>
      </c>
      <c r="O74" s="73">
        <v>0.25</v>
      </c>
    </row>
    <row r="75" spans="1:15" ht="15.75" customHeight="1" x14ac:dyDescent="0.25">
      <c r="A75" s="164" t="s">
        <v>122</v>
      </c>
      <c r="B75" s="9" t="s">
        <v>88</v>
      </c>
      <c r="C75" s="10">
        <v>100</v>
      </c>
      <c r="D75" s="71">
        <v>8.85</v>
      </c>
      <c r="E75" s="71">
        <v>9.1199999999999992</v>
      </c>
      <c r="F75" s="71">
        <v>12.5</v>
      </c>
      <c r="G75" s="71">
        <v>167.3</v>
      </c>
      <c r="H75" s="94">
        <v>0.05</v>
      </c>
      <c r="I75" s="75">
        <v>20.85</v>
      </c>
      <c r="J75" s="75">
        <v>17.7</v>
      </c>
      <c r="K75" s="75">
        <v>114.06</v>
      </c>
      <c r="L75" s="75">
        <v>0.74</v>
      </c>
      <c r="M75" s="75">
        <v>15.2</v>
      </c>
      <c r="N75" s="75">
        <v>0.6</v>
      </c>
      <c r="O75" s="75">
        <v>0.04</v>
      </c>
    </row>
    <row r="76" spans="1:15" ht="15.75" customHeight="1" x14ac:dyDescent="0.25">
      <c r="A76" s="161" t="s">
        <v>123</v>
      </c>
      <c r="B76" s="9" t="s">
        <v>50</v>
      </c>
      <c r="C76" s="17">
        <v>200</v>
      </c>
      <c r="D76" s="13">
        <v>0.53</v>
      </c>
      <c r="E76" s="13">
        <v>0.06</v>
      </c>
      <c r="F76" s="13">
        <v>32.200000000000003</v>
      </c>
      <c r="G76" s="13">
        <v>122.85</v>
      </c>
      <c r="H76" s="15">
        <v>0.5</v>
      </c>
      <c r="I76" s="13">
        <v>28.69</v>
      </c>
      <c r="J76" s="13">
        <v>0</v>
      </c>
      <c r="K76" s="13">
        <v>0</v>
      </c>
      <c r="L76" s="13">
        <v>0.61</v>
      </c>
      <c r="M76" s="13">
        <v>133.5</v>
      </c>
      <c r="N76" s="13">
        <v>165</v>
      </c>
      <c r="O76" s="13">
        <v>0.01</v>
      </c>
    </row>
    <row r="77" spans="1:15" ht="15.75" customHeight="1" x14ac:dyDescent="0.25">
      <c r="A77" s="161" t="s">
        <v>144</v>
      </c>
      <c r="B77" s="9" t="s">
        <v>23</v>
      </c>
      <c r="C77" s="93">
        <v>40</v>
      </c>
      <c r="D77" s="18">
        <v>3.16</v>
      </c>
      <c r="E77" s="19">
        <v>0.4</v>
      </c>
      <c r="F77" s="19">
        <v>20.64</v>
      </c>
      <c r="G77" s="19">
        <v>98.2</v>
      </c>
      <c r="H77" s="14">
        <v>0</v>
      </c>
      <c r="I77" s="14">
        <v>2.7</v>
      </c>
      <c r="J77" s="14">
        <v>3</v>
      </c>
      <c r="K77" s="14">
        <v>13.8</v>
      </c>
      <c r="L77" s="14">
        <v>0.43</v>
      </c>
      <c r="M77" s="14">
        <v>0</v>
      </c>
      <c r="N77" s="14">
        <v>0.24</v>
      </c>
      <c r="O77" s="14">
        <v>0.01</v>
      </c>
    </row>
    <row r="78" spans="1:15" ht="15.75" customHeight="1" x14ac:dyDescent="0.25">
      <c r="A78" s="161"/>
      <c r="B78" s="9"/>
      <c r="C78" s="17"/>
      <c r="D78" s="18"/>
      <c r="E78" s="19"/>
      <c r="F78" s="19"/>
      <c r="G78" s="19"/>
      <c r="H78" s="13"/>
      <c r="I78" s="13"/>
      <c r="J78" s="13"/>
      <c r="K78" s="13"/>
      <c r="L78" s="13"/>
      <c r="M78" s="13"/>
      <c r="N78" s="13"/>
      <c r="O78" s="13"/>
    </row>
    <row r="79" spans="1:15" ht="15.75" customHeight="1" x14ac:dyDescent="0.25">
      <c r="A79" s="7"/>
      <c r="B79" s="4" t="s">
        <v>25</v>
      </c>
      <c r="C79" s="3">
        <f t="shared" ref="C79:O79" si="11">SUM(C72:C78)</f>
        <v>750</v>
      </c>
      <c r="D79" s="41">
        <f t="shared" si="11"/>
        <v>23.34</v>
      </c>
      <c r="E79" s="41">
        <f t="shared" si="11"/>
        <v>24.709999999999997</v>
      </c>
      <c r="F79" s="41">
        <f t="shared" si="11"/>
        <v>128.42000000000002</v>
      </c>
      <c r="G79" s="41">
        <f t="shared" si="11"/>
        <v>802.04000000000008</v>
      </c>
      <c r="H79" s="41">
        <f t="shared" si="11"/>
        <v>9.2200000000000006</v>
      </c>
      <c r="I79" s="41">
        <f t="shared" si="11"/>
        <v>102.49</v>
      </c>
      <c r="J79" s="41">
        <f t="shared" si="11"/>
        <v>179.7</v>
      </c>
      <c r="K79" s="41">
        <f t="shared" si="11"/>
        <v>314.83999999999997</v>
      </c>
      <c r="L79" s="41">
        <f t="shared" si="11"/>
        <v>7.5200000000000005</v>
      </c>
      <c r="M79" s="41">
        <f t="shared" si="11"/>
        <v>228.9</v>
      </c>
      <c r="N79" s="41">
        <f t="shared" si="11"/>
        <v>170.59</v>
      </c>
      <c r="O79" s="41">
        <f t="shared" si="11"/>
        <v>0.38</v>
      </c>
    </row>
    <row r="80" spans="1:15" ht="15.75" customHeight="1" x14ac:dyDescent="0.25">
      <c r="A80" s="7"/>
      <c r="B80" s="4" t="s">
        <v>30</v>
      </c>
      <c r="C80" s="25">
        <f t="shared" ref="C80:O80" si="12">C70+C79</f>
        <v>1350</v>
      </c>
      <c r="D80" s="41">
        <f t="shared" si="12"/>
        <v>50.009999999999991</v>
      </c>
      <c r="E80" s="41">
        <f t="shared" si="12"/>
        <v>52.179999999999993</v>
      </c>
      <c r="F80" s="41">
        <f t="shared" si="12"/>
        <v>214.22000000000003</v>
      </c>
      <c r="G80" s="41">
        <f t="shared" si="12"/>
        <v>1492.3400000000001</v>
      </c>
      <c r="H80" s="41">
        <f t="shared" si="12"/>
        <v>11.82</v>
      </c>
      <c r="I80" s="41">
        <f t="shared" si="12"/>
        <v>298.35000000000002</v>
      </c>
      <c r="J80" s="41">
        <f t="shared" si="12"/>
        <v>243.35999999999999</v>
      </c>
      <c r="K80" s="41">
        <f t="shared" si="12"/>
        <v>676.25</v>
      </c>
      <c r="L80" s="41">
        <f t="shared" si="12"/>
        <v>10.530000000000001</v>
      </c>
      <c r="M80" s="41">
        <f t="shared" si="12"/>
        <v>291.55</v>
      </c>
      <c r="N80" s="41">
        <f t="shared" si="12"/>
        <v>172.62</v>
      </c>
      <c r="O80" s="41">
        <f t="shared" si="12"/>
        <v>0.54</v>
      </c>
    </row>
    <row r="81" spans="1:15" ht="15.75" customHeight="1" x14ac:dyDescent="0.25">
      <c r="A81" s="49" t="s">
        <v>51</v>
      </c>
      <c r="B81" s="26" t="s">
        <v>52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ht="15.75" customHeight="1" x14ac:dyDescent="0.25">
      <c r="A82" s="186" t="s">
        <v>2</v>
      </c>
      <c r="B82" s="191"/>
      <c r="C82" s="190" t="s">
        <v>3</v>
      </c>
      <c r="D82" s="200" t="s">
        <v>4</v>
      </c>
      <c r="E82" s="190" t="s">
        <v>5</v>
      </c>
      <c r="F82" s="190" t="s">
        <v>38</v>
      </c>
      <c r="G82" s="181" t="s">
        <v>7</v>
      </c>
      <c r="H82" s="181" t="s">
        <v>8</v>
      </c>
      <c r="I82" s="185" t="s">
        <v>9</v>
      </c>
      <c r="J82" s="183"/>
      <c r="K82" s="183"/>
      <c r="L82" s="184"/>
      <c r="M82" s="194" t="s">
        <v>10</v>
      </c>
      <c r="N82" s="195"/>
      <c r="O82" s="196"/>
    </row>
    <row r="83" spans="1:15" ht="21.75" customHeight="1" x14ac:dyDescent="0.25">
      <c r="A83" s="192"/>
      <c r="B83" s="193"/>
      <c r="C83" s="180"/>
      <c r="D83" s="180"/>
      <c r="E83" s="180"/>
      <c r="F83" s="180"/>
      <c r="G83" s="180"/>
      <c r="H83" s="180"/>
      <c r="I83" s="47" t="s">
        <v>12</v>
      </c>
      <c r="J83" s="4" t="s">
        <v>13</v>
      </c>
      <c r="K83" s="4" t="s">
        <v>14</v>
      </c>
      <c r="L83" s="4" t="s">
        <v>15</v>
      </c>
      <c r="M83" s="4" t="s">
        <v>16</v>
      </c>
      <c r="N83" s="28" t="s">
        <v>17</v>
      </c>
      <c r="O83" s="2" t="s">
        <v>18</v>
      </c>
    </row>
    <row r="84" spans="1:15" ht="15.75" customHeight="1" x14ac:dyDescent="0.25">
      <c r="A84" s="7"/>
      <c r="B84" s="29" t="s">
        <v>20</v>
      </c>
      <c r="C84" s="6"/>
      <c r="D84" s="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5.75" customHeight="1" x14ac:dyDescent="0.25">
      <c r="A85" s="161" t="s">
        <v>115</v>
      </c>
      <c r="B85" s="9" t="s">
        <v>39</v>
      </c>
      <c r="C85" s="34">
        <v>150</v>
      </c>
      <c r="D85" s="13">
        <v>3.05</v>
      </c>
      <c r="E85" s="13">
        <v>4.8099999999999996</v>
      </c>
      <c r="F85" s="13">
        <v>21.68</v>
      </c>
      <c r="G85" s="13">
        <v>141.04</v>
      </c>
      <c r="H85" s="13">
        <v>10.4</v>
      </c>
      <c r="I85" s="13">
        <v>35.619999999999997</v>
      </c>
      <c r="J85" s="13">
        <v>28.6</v>
      </c>
      <c r="K85" s="13">
        <v>79.7</v>
      </c>
      <c r="L85" s="13">
        <v>1.04</v>
      </c>
      <c r="M85" s="13">
        <v>4.37</v>
      </c>
      <c r="N85" s="13">
        <v>1.7</v>
      </c>
      <c r="O85" s="13">
        <v>0.12</v>
      </c>
    </row>
    <row r="86" spans="1:15" ht="15.75" customHeight="1" x14ac:dyDescent="0.25">
      <c r="A86" s="164" t="s">
        <v>124</v>
      </c>
      <c r="B86" s="89" t="s">
        <v>149</v>
      </c>
      <c r="C86" s="17">
        <v>100</v>
      </c>
      <c r="D86" s="18">
        <v>7.68</v>
      </c>
      <c r="E86" s="19">
        <v>11.23</v>
      </c>
      <c r="F86" s="19">
        <v>10.61</v>
      </c>
      <c r="G86" s="19">
        <v>172.88</v>
      </c>
      <c r="H86" s="13">
        <v>1.96</v>
      </c>
      <c r="I86" s="13">
        <v>20.84</v>
      </c>
      <c r="J86" s="13">
        <v>20.13</v>
      </c>
      <c r="K86" s="13">
        <v>0</v>
      </c>
      <c r="L86" s="13">
        <v>0.86</v>
      </c>
      <c r="M86" s="13">
        <v>20</v>
      </c>
      <c r="N86" s="13">
        <v>0.3</v>
      </c>
      <c r="O86" s="13">
        <v>0.04</v>
      </c>
    </row>
    <row r="87" spans="1:15" ht="15.75" customHeight="1" x14ac:dyDescent="0.25">
      <c r="A87" s="164" t="s">
        <v>105</v>
      </c>
      <c r="B87" s="89" t="s">
        <v>53</v>
      </c>
      <c r="C87" s="17">
        <v>207</v>
      </c>
      <c r="D87" s="18">
        <v>0.26</v>
      </c>
      <c r="E87" s="19">
        <v>0.05</v>
      </c>
      <c r="F87" s="19">
        <v>9.8699999999999992</v>
      </c>
      <c r="G87" s="19">
        <v>39.82</v>
      </c>
      <c r="H87" s="13">
        <v>1.96</v>
      </c>
      <c r="I87" s="13">
        <v>20.84</v>
      </c>
      <c r="J87" s="13">
        <v>20.13</v>
      </c>
      <c r="K87" s="13">
        <v>0</v>
      </c>
      <c r="L87" s="13">
        <v>0.86</v>
      </c>
      <c r="M87" s="13">
        <v>20</v>
      </c>
      <c r="N87" s="13">
        <v>0.3</v>
      </c>
      <c r="O87" s="13">
        <v>0.04</v>
      </c>
    </row>
    <row r="88" spans="1:15" ht="15.75" customHeight="1" x14ac:dyDescent="0.25">
      <c r="A88" s="161" t="s">
        <v>144</v>
      </c>
      <c r="B88" s="89" t="s">
        <v>23</v>
      </c>
      <c r="C88" s="17">
        <v>50</v>
      </c>
      <c r="D88" s="18">
        <v>3.95</v>
      </c>
      <c r="E88" s="19">
        <v>0.5</v>
      </c>
      <c r="F88" s="19">
        <v>25.8</v>
      </c>
      <c r="G88" s="19">
        <v>122.75</v>
      </c>
      <c r="H88" s="14">
        <v>0</v>
      </c>
      <c r="I88" s="14">
        <v>4.5</v>
      </c>
      <c r="J88" s="14">
        <v>5</v>
      </c>
      <c r="K88" s="14">
        <v>23</v>
      </c>
      <c r="L88" s="14">
        <v>0.73</v>
      </c>
      <c r="M88" s="14">
        <v>0</v>
      </c>
      <c r="N88" s="14">
        <v>0.4</v>
      </c>
      <c r="O88" s="14">
        <v>0.02</v>
      </c>
    </row>
    <row r="89" spans="1:15" ht="15.75" customHeight="1" x14ac:dyDescent="0.25">
      <c r="A89" s="170"/>
      <c r="B89" s="89"/>
      <c r="C89" s="17"/>
      <c r="D89" s="15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15.75" customHeight="1" x14ac:dyDescent="0.25">
      <c r="A90" s="167"/>
      <c r="B90" s="4" t="s">
        <v>25</v>
      </c>
      <c r="C90" s="3">
        <f t="shared" ref="C90:O90" si="13">SUM(C85:C89)</f>
        <v>507</v>
      </c>
      <c r="D90" s="2">
        <f t="shared" si="13"/>
        <v>14.940000000000001</v>
      </c>
      <c r="E90" s="2">
        <f t="shared" si="13"/>
        <v>16.59</v>
      </c>
      <c r="F90" s="2">
        <f t="shared" si="13"/>
        <v>67.959999999999994</v>
      </c>
      <c r="G90" s="2">
        <f t="shared" si="13"/>
        <v>476.48999999999995</v>
      </c>
      <c r="H90" s="2">
        <f t="shared" si="13"/>
        <v>14.32</v>
      </c>
      <c r="I90" s="2">
        <f t="shared" si="13"/>
        <v>81.8</v>
      </c>
      <c r="J90" s="2">
        <f t="shared" si="13"/>
        <v>73.86</v>
      </c>
      <c r="K90" s="2">
        <f t="shared" si="13"/>
        <v>102.7</v>
      </c>
      <c r="L90" s="2">
        <f t="shared" si="13"/>
        <v>3.4899999999999998</v>
      </c>
      <c r="M90" s="2">
        <f t="shared" si="13"/>
        <v>44.370000000000005</v>
      </c>
      <c r="N90" s="2">
        <f t="shared" si="13"/>
        <v>2.6999999999999997</v>
      </c>
      <c r="O90" s="2">
        <f t="shared" si="13"/>
        <v>0.22</v>
      </c>
    </row>
    <row r="91" spans="1:15" ht="15.75" customHeight="1" x14ac:dyDescent="0.25">
      <c r="A91" s="167"/>
      <c r="B91" s="22" t="s">
        <v>26</v>
      </c>
      <c r="C91" s="40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15.75" customHeight="1" x14ac:dyDescent="0.25">
      <c r="A92" s="163" t="s">
        <v>107</v>
      </c>
      <c r="B92" s="9" t="s">
        <v>98</v>
      </c>
      <c r="C92" s="34">
        <v>60</v>
      </c>
      <c r="D92" s="11">
        <v>0.8</v>
      </c>
      <c r="E92" s="11">
        <v>1.54</v>
      </c>
      <c r="F92" s="11">
        <v>5.6</v>
      </c>
      <c r="G92" s="11">
        <v>38</v>
      </c>
      <c r="H92" s="16">
        <v>3.11</v>
      </c>
      <c r="I92" s="16">
        <v>13.94</v>
      </c>
      <c r="J92" s="16">
        <v>9.6999999999999993</v>
      </c>
      <c r="K92" s="16">
        <v>24.49</v>
      </c>
      <c r="L92" s="16">
        <v>0.41</v>
      </c>
      <c r="M92" s="16">
        <v>0.78</v>
      </c>
      <c r="N92" s="16">
        <v>1.38</v>
      </c>
      <c r="O92" s="16">
        <v>0.03</v>
      </c>
    </row>
    <row r="93" spans="1:15" ht="15.75" customHeight="1" x14ac:dyDescent="0.25">
      <c r="A93" s="164" t="s">
        <v>126</v>
      </c>
      <c r="B93" s="9" t="s">
        <v>91</v>
      </c>
      <c r="C93" s="10">
        <v>200</v>
      </c>
      <c r="D93" s="13">
        <v>2.27</v>
      </c>
      <c r="E93" s="13">
        <v>1.88</v>
      </c>
      <c r="F93" s="13">
        <v>15.6</v>
      </c>
      <c r="G93" s="13">
        <v>87.18</v>
      </c>
      <c r="H93" s="15">
        <v>5.25</v>
      </c>
      <c r="I93" s="13">
        <v>10.95</v>
      </c>
      <c r="J93" s="13">
        <v>16.739999999999998</v>
      </c>
      <c r="K93" s="13">
        <v>18.399999999999999</v>
      </c>
      <c r="L93" s="13">
        <v>0.69</v>
      </c>
      <c r="M93" s="13">
        <v>1</v>
      </c>
      <c r="N93" s="13">
        <v>0.3</v>
      </c>
      <c r="O93" s="13">
        <v>0.04</v>
      </c>
    </row>
    <row r="94" spans="1:15" ht="15.75" customHeight="1" x14ac:dyDescent="0.25">
      <c r="A94" s="164" t="s">
        <v>117</v>
      </c>
      <c r="B94" s="9" t="s">
        <v>62</v>
      </c>
      <c r="C94" s="17">
        <v>100</v>
      </c>
      <c r="D94" s="35">
        <v>14.98</v>
      </c>
      <c r="E94" s="35">
        <v>21.91</v>
      </c>
      <c r="F94" s="35">
        <v>16.57</v>
      </c>
      <c r="G94" s="19">
        <v>322.95999999999998</v>
      </c>
      <c r="H94" s="36">
        <v>1.44</v>
      </c>
      <c r="I94" s="36">
        <v>16.95</v>
      </c>
      <c r="J94" s="36">
        <v>15.14</v>
      </c>
      <c r="K94" s="13">
        <v>121.66</v>
      </c>
      <c r="L94" s="36">
        <v>1.02</v>
      </c>
      <c r="M94" s="13">
        <v>30.4</v>
      </c>
      <c r="N94" s="36">
        <v>0.4</v>
      </c>
      <c r="O94" s="13">
        <v>0.04</v>
      </c>
    </row>
    <row r="95" spans="1:15" ht="15.75" customHeight="1" x14ac:dyDescent="0.25">
      <c r="A95" s="161" t="s">
        <v>111</v>
      </c>
      <c r="B95" s="82" t="s">
        <v>87</v>
      </c>
      <c r="C95" s="10">
        <v>150</v>
      </c>
      <c r="D95" s="11">
        <v>6.47</v>
      </c>
      <c r="E95" s="11">
        <v>4.01</v>
      </c>
      <c r="F95" s="12">
        <v>40.49</v>
      </c>
      <c r="G95" s="12">
        <v>211</v>
      </c>
      <c r="H95" s="13">
        <v>0.8</v>
      </c>
      <c r="I95" s="13">
        <v>55.72</v>
      </c>
      <c r="J95" s="13">
        <v>69.2</v>
      </c>
      <c r="K95" s="14">
        <v>146</v>
      </c>
      <c r="L95" s="13">
        <v>1.86</v>
      </c>
      <c r="M95" s="14">
        <v>10.3</v>
      </c>
      <c r="N95" s="14">
        <v>0.12</v>
      </c>
      <c r="O95" s="13">
        <v>0.14000000000000001</v>
      </c>
    </row>
    <row r="96" spans="1:15" ht="15.75" customHeight="1" x14ac:dyDescent="0.25">
      <c r="A96" s="161" t="s">
        <v>113</v>
      </c>
      <c r="B96" s="9" t="s">
        <v>44</v>
      </c>
      <c r="C96" s="34">
        <v>200</v>
      </c>
      <c r="D96" s="13">
        <v>0.67</v>
      </c>
      <c r="E96" s="13">
        <v>0.27</v>
      </c>
      <c r="F96" s="13">
        <v>33.4</v>
      </c>
      <c r="G96" s="15">
        <v>127.47</v>
      </c>
      <c r="H96" s="15">
        <v>9.36</v>
      </c>
      <c r="I96" s="13">
        <v>56.51</v>
      </c>
      <c r="J96" s="13">
        <v>0</v>
      </c>
      <c r="K96" s="13">
        <v>194.17</v>
      </c>
      <c r="L96" s="13">
        <v>0.81</v>
      </c>
      <c r="M96" s="13">
        <v>22.9</v>
      </c>
      <c r="N96" s="13">
        <v>0.03</v>
      </c>
      <c r="O96" s="13">
        <v>0.04</v>
      </c>
    </row>
    <row r="97" spans="1:15" ht="15.75" customHeight="1" x14ac:dyDescent="0.25">
      <c r="A97" s="161" t="s">
        <v>144</v>
      </c>
      <c r="B97" s="9" t="s">
        <v>23</v>
      </c>
      <c r="C97" s="93">
        <v>30</v>
      </c>
      <c r="D97" s="18">
        <v>2.37</v>
      </c>
      <c r="E97" s="19">
        <v>0.3</v>
      </c>
      <c r="F97" s="19">
        <v>15.48</v>
      </c>
      <c r="G97" s="19">
        <v>73.650000000000006</v>
      </c>
      <c r="H97" s="14">
        <v>0</v>
      </c>
      <c r="I97" s="14">
        <v>2.7</v>
      </c>
      <c r="J97" s="14">
        <v>3</v>
      </c>
      <c r="K97" s="14">
        <v>13.8</v>
      </c>
      <c r="L97" s="14">
        <v>0.43</v>
      </c>
      <c r="M97" s="14">
        <v>0</v>
      </c>
      <c r="N97" s="14">
        <v>0.24</v>
      </c>
      <c r="O97" s="14">
        <v>0.01</v>
      </c>
    </row>
    <row r="98" spans="1:15" ht="15.75" customHeight="1" x14ac:dyDescent="0.25">
      <c r="A98" s="8"/>
      <c r="B98" s="9"/>
      <c r="C98" s="17"/>
      <c r="D98" s="18"/>
      <c r="E98" s="19"/>
      <c r="F98" s="19"/>
      <c r="G98" s="19"/>
      <c r="H98" s="13"/>
      <c r="I98" s="13"/>
      <c r="J98" s="13"/>
      <c r="K98" s="13"/>
      <c r="L98" s="13"/>
      <c r="M98" s="13"/>
      <c r="N98" s="13"/>
      <c r="O98" s="13"/>
    </row>
    <row r="99" spans="1:15" ht="15.75" customHeight="1" x14ac:dyDescent="0.25">
      <c r="A99" s="7"/>
      <c r="B99" s="4" t="s">
        <v>25</v>
      </c>
      <c r="C99" s="3">
        <f t="shared" ref="C99:O99" si="14">SUM(C92:C98)</f>
        <v>740</v>
      </c>
      <c r="D99" s="41">
        <f t="shared" si="14"/>
        <v>27.560000000000002</v>
      </c>
      <c r="E99" s="41">
        <f t="shared" si="14"/>
        <v>29.909999999999997</v>
      </c>
      <c r="F99" s="41">
        <f t="shared" si="14"/>
        <v>127.14</v>
      </c>
      <c r="G99" s="41">
        <f t="shared" si="14"/>
        <v>860.26</v>
      </c>
      <c r="H99" s="41">
        <f t="shared" si="14"/>
        <v>19.96</v>
      </c>
      <c r="I99" s="41">
        <f t="shared" si="14"/>
        <v>156.76999999999998</v>
      </c>
      <c r="J99" s="41">
        <f t="shared" si="14"/>
        <v>113.78</v>
      </c>
      <c r="K99" s="41">
        <f t="shared" si="14"/>
        <v>518.52</v>
      </c>
      <c r="L99" s="41">
        <f t="shared" si="14"/>
        <v>5.2200000000000006</v>
      </c>
      <c r="M99" s="41">
        <f t="shared" si="14"/>
        <v>65.38</v>
      </c>
      <c r="N99" s="41">
        <f t="shared" si="14"/>
        <v>2.4699999999999998</v>
      </c>
      <c r="O99" s="41">
        <f t="shared" si="14"/>
        <v>0.3</v>
      </c>
    </row>
    <row r="100" spans="1:15" ht="15.75" customHeight="1" x14ac:dyDescent="0.25">
      <c r="A100" s="7"/>
      <c r="B100" s="4" t="s">
        <v>30</v>
      </c>
      <c r="C100" s="25">
        <f t="shared" ref="C100:L100" si="15">C90+C99</f>
        <v>1247</v>
      </c>
      <c r="D100" s="41">
        <f t="shared" si="15"/>
        <v>42.5</v>
      </c>
      <c r="E100" s="41">
        <f t="shared" si="15"/>
        <v>46.5</v>
      </c>
      <c r="F100" s="41">
        <f t="shared" si="15"/>
        <v>195.1</v>
      </c>
      <c r="G100" s="41">
        <f t="shared" si="15"/>
        <v>1336.75</v>
      </c>
      <c r="H100" s="41">
        <f t="shared" si="15"/>
        <v>34.28</v>
      </c>
      <c r="I100" s="41">
        <f t="shared" si="15"/>
        <v>238.57</v>
      </c>
      <c r="J100" s="41">
        <f t="shared" si="15"/>
        <v>187.64</v>
      </c>
      <c r="K100" s="41">
        <f t="shared" si="15"/>
        <v>621.22</v>
      </c>
      <c r="L100" s="41">
        <f t="shared" si="15"/>
        <v>8.7100000000000009</v>
      </c>
      <c r="M100" s="41">
        <f>M91+M99</f>
        <v>65.38</v>
      </c>
      <c r="N100" s="41">
        <f t="shared" ref="N100:O100" si="16">N90+N99</f>
        <v>5.17</v>
      </c>
      <c r="O100" s="41">
        <f t="shared" si="16"/>
        <v>0.52</v>
      </c>
    </row>
    <row r="101" spans="1:15" ht="15.75" customHeight="1" x14ac:dyDescent="0.25">
      <c r="A101" s="9"/>
      <c r="B101" s="203" t="s">
        <v>57</v>
      </c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6"/>
    </row>
    <row r="102" spans="1:15" ht="15.75" customHeight="1" x14ac:dyDescent="0.25">
      <c r="A102" s="186" t="s">
        <v>2</v>
      </c>
      <c r="B102" s="191"/>
      <c r="C102" s="179" t="s">
        <v>58</v>
      </c>
      <c r="D102" s="190" t="s">
        <v>4</v>
      </c>
      <c r="E102" s="190" t="s">
        <v>5</v>
      </c>
      <c r="F102" s="190" t="s">
        <v>38</v>
      </c>
      <c r="G102" s="190" t="s">
        <v>7</v>
      </c>
      <c r="H102" s="181" t="s">
        <v>8</v>
      </c>
      <c r="I102" s="182" t="s">
        <v>9</v>
      </c>
      <c r="J102" s="183"/>
      <c r="K102" s="183"/>
      <c r="L102" s="184"/>
      <c r="M102" s="194" t="s">
        <v>10</v>
      </c>
      <c r="N102" s="195"/>
      <c r="O102" s="196"/>
    </row>
    <row r="103" spans="1:15" ht="18" customHeight="1" x14ac:dyDescent="0.25">
      <c r="A103" s="192"/>
      <c r="B103" s="193"/>
      <c r="C103" s="180"/>
      <c r="D103" s="180"/>
      <c r="E103" s="180"/>
      <c r="F103" s="180"/>
      <c r="G103" s="180"/>
      <c r="H103" s="180"/>
      <c r="I103" s="4" t="s">
        <v>12</v>
      </c>
      <c r="J103" s="2" t="s">
        <v>13</v>
      </c>
      <c r="K103" s="2" t="s">
        <v>14</v>
      </c>
      <c r="L103" s="2" t="s">
        <v>15</v>
      </c>
      <c r="M103" s="2" t="s">
        <v>16</v>
      </c>
      <c r="N103" s="2" t="s">
        <v>17</v>
      </c>
      <c r="O103" s="2" t="s">
        <v>18</v>
      </c>
    </row>
    <row r="104" spans="1:15" ht="15.75" customHeight="1" x14ac:dyDescent="0.25">
      <c r="A104" s="50"/>
      <c r="B104" s="3" t="s">
        <v>59</v>
      </c>
      <c r="C104" s="52"/>
      <c r="D104" s="22"/>
      <c r="E104" s="22"/>
      <c r="F104" s="22"/>
      <c r="G104" s="22"/>
      <c r="H104" s="13"/>
      <c r="I104" s="14"/>
      <c r="J104" s="13"/>
      <c r="K104" s="13"/>
      <c r="L104" s="13"/>
      <c r="M104" s="13"/>
      <c r="N104" s="13"/>
      <c r="O104" s="13"/>
    </row>
    <row r="105" spans="1:15" ht="15.75" customHeight="1" x14ac:dyDescent="0.25">
      <c r="A105" s="42"/>
      <c r="B105" s="22" t="s">
        <v>20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5.75" customHeight="1" x14ac:dyDescent="0.25">
      <c r="A106" s="164" t="s">
        <v>127</v>
      </c>
      <c r="B106" s="9" t="s">
        <v>145</v>
      </c>
      <c r="C106" s="34">
        <v>180</v>
      </c>
      <c r="D106" s="110">
        <v>8.51</v>
      </c>
      <c r="E106" s="110">
        <v>13.02</v>
      </c>
      <c r="F106" s="110">
        <v>30.09</v>
      </c>
      <c r="G106" s="110">
        <v>271.14</v>
      </c>
      <c r="H106" s="110">
        <v>0.04</v>
      </c>
      <c r="I106" s="110">
        <v>137</v>
      </c>
      <c r="J106" s="110">
        <v>13.3</v>
      </c>
      <c r="K106" s="110">
        <v>112</v>
      </c>
      <c r="L106" s="110">
        <v>0.76</v>
      </c>
      <c r="M106" s="110">
        <v>69</v>
      </c>
      <c r="N106" s="110">
        <v>0.95</v>
      </c>
      <c r="O106" s="110">
        <v>0.04</v>
      </c>
    </row>
    <row r="107" spans="1:15" ht="15.75" customHeight="1" x14ac:dyDescent="0.25">
      <c r="A107" s="164" t="s">
        <v>128</v>
      </c>
      <c r="B107" s="9" t="s">
        <v>41</v>
      </c>
      <c r="C107" s="37">
        <v>200</v>
      </c>
      <c r="D107" s="13">
        <v>3.27</v>
      </c>
      <c r="E107" s="13">
        <v>3.13</v>
      </c>
      <c r="F107" s="13">
        <v>14.35</v>
      </c>
      <c r="G107" s="13">
        <v>95.08</v>
      </c>
      <c r="H107" s="96">
        <v>0.52</v>
      </c>
      <c r="I107" s="16">
        <v>110.37</v>
      </c>
      <c r="J107" s="16">
        <v>26.97</v>
      </c>
      <c r="K107" s="16">
        <v>12.4</v>
      </c>
      <c r="L107" s="16">
        <v>0.88</v>
      </c>
      <c r="M107" s="16">
        <v>16.5</v>
      </c>
      <c r="N107" s="16">
        <v>2.5</v>
      </c>
      <c r="O107" s="16">
        <v>0.03</v>
      </c>
    </row>
    <row r="108" spans="1:15" ht="15.75" customHeight="1" x14ac:dyDescent="0.25">
      <c r="A108" s="161" t="s">
        <v>129</v>
      </c>
      <c r="B108" s="9" t="s">
        <v>86</v>
      </c>
      <c r="C108" s="93">
        <v>8</v>
      </c>
      <c r="D108" s="18">
        <v>0.04</v>
      </c>
      <c r="E108" s="19">
        <v>6.6</v>
      </c>
      <c r="F108" s="19">
        <v>0.06</v>
      </c>
      <c r="G108" s="19">
        <v>59.8</v>
      </c>
      <c r="H108" s="14">
        <v>0</v>
      </c>
      <c r="I108" s="14">
        <v>1.92</v>
      </c>
      <c r="J108" s="14">
        <v>0.04</v>
      </c>
      <c r="K108" s="14">
        <v>2.4</v>
      </c>
      <c r="L108" s="14">
        <v>0.01</v>
      </c>
      <c r="M108" s="14">
        <v>36</v>
      </c>
      <c r="N108" s="14">
        <v>0.08</v>
      </c>
      <c r="O108" s="14">
        <v>0</v>
      </c>
    </row>
    <row r="109" spans="1:15" s="176" customFormat="1" ht="15.75" customHeight="1" x14ac:dyDescent="0.25">
      <c r="A109" s="161" t="s">
        <v>136</v>
      </c>
      <c r="B109" s="69" t="s">
        <v>54</v>
      </c>
      <c r="C109" s="76">
        <v>15</v>
      </c>
      <c r="D109" s="77">
        <v>3.9</v>
      </c>
      <c r="E109" s="71">
        <v>3.99</v>
      </c>
      <c r="F109" s="71">
        <v>0</v>
      </c>
      <c r="G109" s="71">
        <v>52.6</v>
      </c>
      <c r="H109" s="71">
        <v>0.1</v>
      </c>
      <c r="I109" s="71">
        <v>150</v>
      </c>
      <c r="J109" s="71">
        <v>2.8</v>
      </c>
      <c r="K109" s="71">
        <v>40</v>
      </c>
      <c r="L109" s="71">
        <v>0.1</v>
      </c>
      <c r="M109" s="71">
        <v>23.04</v>
      </c>
      <c r="N109" s="71">
        <v>0.04</v>
      </c>
      <c r="O109" s="71">
        <v>3.0000000000000001E-3</v>
      </c>
    </row>
    <row r="110" spans="1:15" s="91" customFormat="1" ht="15.75" customHeight="1" x14ac:dyDescent="0.25">
      <c r="A110" s="161" t="s">
        <v>144</v>
      </c>
      <c r="B110" s="89" t="s">
        <v>23</v>
      </c>
      <c r="C110" s="93">
        <v>50</v>
      </c>
      <c r="D110" s="18">
        <v>2.7</v>
      </c>
      <c r="E110" s="19">
        <v>1.55</v>
      </c>
      <c r="F110" s="19">
        <v>21.57</v>
      </c>
      <c r="G110" s="19">
        <v>121</v>
      </c>
      <c r="H110" s="14">
        <v>0</v>
      </c>
      <c r="I110" s="14">
        <v>4.5</v>
      </c>
      <c r="J110" s="14">
        <v>5</v>
      </c>
      <c r="K110" s="14">
        <v>23</v>
      </c>
      <c r="L110" s="14">
        <v>0.73</v>
      </c>
      <c r="M110" s="14">
        <v>0</v>
      </c>
      <c r="N110" s="14">
        <v>0.4</v>
      </c>
      <c r="O110" s="14">
        <v>0.02</v>
      </c>
    </row>
    <row r="111" spans="1:15" ht="15.75" customHeight="1" x14ac:dyDescent="0.25">
      <c r="A111" s="161"/>
      <c r="B111" s="9" t="s">
        <v>24</v>
      </c>
      <c r="C111" s="93">
        <v>100</v>
      </c>
      <c r="D111" s="97">
        <v>0.4</v>
      </c>
      <c r="E111" s="13">
        <v>0.4</v>
      </c>
      <c r="F111" s="13">
        <v>11.6</v>
      </c>
      <c r="G111" s="13">
        <v>48.6</v>
      </c>
      <c r="H111" s="13">
        <v>34.200000000000003</v>
      </c>
      <c r="I111" s="13">
        <v>42</v>
      </c>
      <c r="J111" s="13">
        <v>13.2</v>
      </c>
      <c r="K111" s="13">
        <v>15.3</v>
      </c>
      <c r="L111" s="13">
        <v>0.09</v>
      </c>
      <c r="M111" s="13">
        <v>0</v>
      </c>
      <c r="N111" s="13">
        <v>0</v>
      </c>
      <c r="O111" s="13">
        <v>0.05</v>
      </c>
    </row>
    <row r="112" spans="1:15" ht="15.75" customHeight="1" x14ac:dyDescent="0.25">
      <c r="A112" s="171"/>
      <c r="B112" s="4" t="s">
        <v>25</v>
      </c>
      <c r="C112" s="3">
        <f t="shared" ref="C112:O112" si="17">SUM(C106:C111)</f>
        <v>553</v>
      </c>
      <c r="D112" s="39">
        <f t="shared" si="17"/>
        <v>18.819999999999997</v>
      </c>
      <c r="E112" s="39">
        <f t="shared" si="17"/>
        <v>28.69</v>
      </c>
      <c r="F112" s="39">
        <f t="shared" si="17"/>
        <v>77.669999999999987</v>
      </c>
      <c r="G112" s="39">
        <f t="shared" si="17"/>
        <v>648.22</v>
      </c>
      <c r="H112" s="39">
        <f t="shared" si="17"/>
        <v>34.86</v>
      </c>
      <c r="I112" s="39">
        <f t="shared" si="17"/>
        <v>445.78999999999996</v>
      </c>
      <c r="J112" s="39">
        <f t="shared" si="17"/>
        <v>61.309999999999988</v>
      </c>
      <c r="K112" s="39">
        <f t="shared" si="17"/>
        <v>205.10000000000002</v>
      </c>
      <c r="L112" s="39">
        <f t="shared" si="17"/>
        <v>2.5700000000000003</v>
      </c>
      <c r="M112" s="39">
        <f t="shared" si="17"/>
        <v>144.54</v>
      </c>
      <c r="N112" s="39">
        <f t="shared" si="17"/>
        <v>3.97</v>
      </c>
      <c r="O112" s="39">
        <f t="shared" si="17"/>
        <v>0.14300000000000002</v>
      </c>
    </row>
    <row r="113" spans="1:19" ht="15.75" customHeight="1" x14ac:dyDescent="0.25">
      <c r="A113" s="171"/>
      <c r="B113" s="22" t="s">
        <v>26</v>
      </c>
      <c r="C113" s="40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9" ht="15.75" customHeight="1" x14ac:dyDescent="0.25">
      <c r="A114" s="169" t="s">
        <v>120</v>
      </c>
      <c r="B114" s="9" t="s">
        <v>61</v>
      </c>
      <c r="C114" s="17">
        <v>60</v>
      </c>
      <c r="D114" s="12">
        <v>0.65</v>
      </c>
      <c r="E114" s="11">
        <v>5.32</v>
      </c>
      <c r="F114" s="11">
        <v>6.1</v>
      </c>
      <c r="G114" s="11">
        <v>72.09</v>
      </c>
      <c r="H114" s="13">
        <v>2.2999999999999998</v>
      </c>
      <c r="I114" s="156">
        <v>12.29</v>
      </c>
      <c r="J114" s="156">
        <v>7.02</v>
      </c>
      <c r="K114" s="156">
        <v>29.16</v>
      </c>
      <c r="L114" s="156">
        <v>0.32</v>
      </c>
      <c r="M114" s="156">
        <v>0</v>
      </c>
      <c r="N114" s="156">
        <v>1.52</v>
      </c>
      <c r="O114" s="156">
        <v>0.01</v>
      </c>
    </row>
    <row r="115" spans="1:19" ht="15.75" customHeight="1" x14ac:dyDescent="0.25">
      <c r="A115" s="164" t="s">
        <v>130</v>
      </c>
      <c r="B115" s="9" t="s">
        <v>92</v>
      </c>
      <c r="C115" s="37">
        <v>250</v>
      </c>
      <c r="D115" s="110">
        <v>2.48</v>
      </c>
      <c r="E115" s="110">
        <v>2.84</v>
      </c>
      <c r="F115" s="110">
        <v>21.04</v>
      </c>
      <c r="G115" s="110">
        <v>117.4</v>
      </c>
      <c r="H115" s="109">
        <v>7.7</v>
      </c>
      <c r="I115" s="156">
        <v>14</v>
      </c>
      <c r="J115" s="156">
        <v>16</v>
      </c>
      <c r="K115" s="156">
        <v>44</v>
      </c>
      <c r="L115" s="156">
        <v>0.9</v>
      </c>
      <c r="M115" s="156">
        <v>8</v>
      </c>
      <c r="N115" s="156">
        <v>0.25</v>
      </c>
      <c r="O115" s="156">
        <v>0.1</v>
      </c>
    </row>
    <row r="116" spans="1:19" ht="15.75" customHeight="1" x14ac:dyDescent="0.25">
      <c r="A116" s="161" t="s">
        <v>131</v>
      </c>
      <c r="B116" s="9" t="s">
        <v>93</v>
      </c>
      <c r="C116" s="17">
        <v>250</v>
      </c>
      <c r="D116" s="114">
        <v>25.7</v>
      </c>
      <c r="E116" s="114">
        <v>18.91</v>
      </c>
      <c r="F116" s="114">
        <v>23.92</v>
      </c>
      <c r="G116" s="112">
        <v>364.3</v>
      </c>
      <c r="H116" s="115">
        <v>3.2</v>
      </c>
      <c r="I116" s="157">
        <v>34.4</v>
      </c>
      <c r="J116" s="157">
        <v>13.98</v>
      </c>
      <c r="K116" s="156">
        <v>118</v>
      </c>
      <c r="L116" s="157">
        <v>1.8</v>
      </c>
      <c r="M116" s="156">
        <v>35</v>
      </c>
      <c r="N116" s="157">
        <v>0.5</v>
      </c>
      <c r="O116" s="156">
        <v>0.1</v>
      </c>
    </row>
    <row r="117" spans="1:19" ht="15.75" customHeight="1" x14ac:dyDescent="0.25">
      <c r="A117" s="164" t="s">
        <v>113</v>
      </c>
      <c r="B117" s="69" t="s">
        <v>68</v>
      </c>
      <c r="C117" s="70">
        <v>200</v>
      </c>
      <c r="D117" s="71">
        <v>0.67</v>
      </c>
      <c r="E117" s="71">
        <v>0.27</v>
      </c>
      <c r="F117" s="71">
        <v>33.4</v>
      </c>
      <c r="G117" s="77">
        <v>127.47</v>
      </c>
      <c r="H117" s="77">
        <v>9.36</v>
      </c>
      <c r="I117" s="158">
        <v>56.51</v>
      </c>
      <c r="J117" s="158">
        <v>0</v>
      </c>
      <c r="K117" s="158">
        <v>194.17</v>
      </c>
      <c r="L117" s="158">
        <v>0.81</v>
      </c>
      <c r="M117" s="158">
        <v>22.9</v>
      </c>
      <c r="N117" s="158">
        <v>0.03</v>
      </c>
      <c r="O117" s="158">
        <v>0.04</v>
      </c>
    </row>
    <row r="118" spans="1:19" ht="15.75" customHeight="1" x14ac:dyDescent="0.25">
      <c r="A118" s="161" t="s">
        <v>144</v>
      </c>
      <c r="B118" s="9" t="s">
        <v>23</v>
      </c>
      <c r="C118" s="93">
        <v>30</v>
      </c>
      <c r="D118" s="18">
        <v>2.37</v>
      </c>
      <c r="E118" s="19">
        <v>0.3</v>
      </c>
      <c r="F118" s="19">
        <v>15.48</v>
      </c>
      <c r="G118" s="19">
        <v>73.650000000000006</v>
      </c>
      <c r="H118" s="14">
        <v>0</v>
      </c>
      <c r="I118" s="159">
        <v>2.7</v>
      </c>
      <c r="J118" s="159">
        <v>3</v>
      </c>
      <c r="K118" s="159">
        <v>13.8</v>
      </c>
      <c r="L118" s="159">
        <v>0.43</v>
      </c>
      <c r="M118" s="159">
        <v>0</v>
      </c>
      <c r="N118" s="159">
        <v>0.24</v>
      </c>
      <c r="O118" s="159">
        <v>0.01</v>
      </c>
    </row>
    <row r="119" spans="1:19" ht="15.75" customHeight="1" x14ac:dyDescent="0.25">
      <c r="A119" s="161"/>
      <c r="B119" s="9" t="s">
        <v>29</v>
      </c>
      <c r="C119" s="17">
        <v>30</v>
      </c>
      <c r="D119" s="18">
        <v>1.98</v>
      </c>
      <c r="E119" s="19">
        <v>0.36</v>
      </c>
      <c r="F119" s="19">
        <v>12.51</v>
      </c>
      <c r="G119" s="19">
        <v>58.01</v>
      </c>
      <c r="H119" s="13">
        <v>0</v>
      </c>
      <c r="I119" s="156">
        <v>5.4</v>
      </c>
      <c r="J119" s="156">
        <v>5.4</v>
      </c>
      <c r="K119" s="156">
        <v>27.6</v>
      </c>
      <c r="L119" s="156">
        <v>0.88</v>
      </c>
      <c r="M119" s="156">
        <v>0</v>
      </c>
      <c r="N119" s="156">
        <v>0</v>
      </c>
      <c r="O119" s="156">
        <v>0.05</v>
      </c>
    </row>
    <row r="120" spans="1:19" ht="15.75" customHeight="1" x14ac:dyDescent="0.25">
      <c r="A120" s="8"/>
      <c r="B120" s="9"/>
      <c r="C120" s="17"/>
      <c r="D120" s="18"/>
      <c r="E120" s="19"/>
      <c r="F120" s="19"/>
      <c r="G120" s="19"/>
      <c r="H120" s="13"/>
      <c r="I120" s="13"/>
      <c r="J120" s="13"/>
      <c r="K120" s="13"/>
      <c r="L120" s="13"/>
      <c r="M120" s="13"/>
      <c r="N120" s="13"/>
      <c r="O120" s="13"/>
    </row>
    <row r="121" spans="1:19" ht="15.75" customHeight="1" x14ac:dyDescent="0.25">
      <c r="A121" s="42"/>
      <c r="B121" s="4" t="s">
        <v>25</v>
      </c>
      <c r="C121" s="3">
        <f>SUM(C114:C120)</f>
        <v>820</v>
      </c>
      <c r="D121" s="39">
        <f t="shared" ref="D121:G121" si="18">SUM(D114:D120)</f>
        <v>33.85</v>
      </c>
      <c r="E121" s="39">
        <f t="shared" si="18"/>
        <v>28</v>
      </c>
      <c r="F121" s="39">
        <f t="shared" si="18"/>
        <v>112.45000000000002</v>
      </c>
      <c r="G121" s="39">
        <f t="shared" si="18"/>
        <v>812.92</v>
      </c>
      <c r="H121" s="39">
        <f t="shared" ref="H121:O121" si="19">SUM(H114:H120)</f>
        <v>22.56</v>
      </c>
      <c r="I121" s="39">
        <f t="shared" si="19"/>
        <v>125.3</v>
      </c>
      <c r="J121" s="39">
        <f t="shared" si="19"/>
        <v>45.4</v>
      </c>
      <c r="K121" s="39">
        <f t="shared" si="19"/>
        <v>426.73</v>
      </c>
      <c r="L121" s="39">
        <f t="shared" si="19"/>
        <v>5.14</v>
      </c>
      <c r="M121" s="39">
        <f t="shared" si="19"/>
        <v>65.900000000000006</v>
      </c>
      <c r="N121" s="39">
        <f t="shared" si="19"/>
        <v>2.54</v>
      </c>
      <c r="O121" s="39">
        <f t="shared" si="19"/>
        <v>0.31</v>
      </c>
    </row>
    <row r="122" spans="1:19" ht="15.75" customHeight="1" x14ac:dyDescent="0.25">
      <c r="A122" s="42"/>
      <c r="B122" s="4" t="s">
        <v>30</v>
      </c>
      <c r="C122" s="3">
        <f t="shared" ref="C122:O122" si="20">C112+C121</f>
        <v>1373</v>
      </c>
      <c r="D122" s="41">
        <f t="shared" si="20"/>
        <v>52.67</v>
      </c>
      <c r="E122" s="41">
        <f t="shared" si="20"/>
        <v>56.69</v>
      </c>
      <c r="F122" s="41">
        <f t="shared" si="20"/>
        <v>190.12</v>
      </c>
      <c r="G122" s="41">
        <f t="shared" si="20"/>
        <v>1461.1399999999999</v>
      </c>
      <c r="H122" s="41">
        <f t="shared" si="20"/>
        <v>57.42</v>
      </c>
      <c r="I122" s="41">
        <f t="shared" si="20"/>
        <v>571.08999999999992</v>
      </c>
      <c r="J122" s="41">
        <f t="shared" si="20"/>
        <v>106.70999999999998</v>
      </c>
      <c r="K122" s="41">
        <f t="shared" si="20"/>
        <v>631.83000000000004</v>
      </c>
      <c r="L122" s="41">
        <f t="shared" si="20"/>
        <v>7.71</v>
      </c>
      <c r="M122" s="41">
        <f t="shared" si="20"/>
        <v>210.44</v>
      </c>
      <c r="N122" s="41">
        <f t="shared" si="20"/>
        <v>6.51</v>
      </c>
      <c r="O122" s="41">
        <f t="shared" si="20"/>
        <v>0.45300000000000001</v>
      </c>
      <c r="Q122" s="53"/>
      <c r="R122" s="53"/>
      <c r="S122" s="53"/>
    </row>
    <row r="123" spans="1:19" ht="15.75" customHeight="1" x14ac:dyDescent="0.25">
      <c r="A123" s="55"/>
      <c r="B123" s="26" t="s">
        <v>31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R123" s="54"/>
      <c r="S123" s="54"/>
    </row>
    <row r="124" spans="1:19" ht="15.75" customHeight="1" x14ac:dyDescent="0.25">
      <c r="A124" s="186" t="s">
        <v>2</v>
      </c>
      <c r="B124" s="187"/>
      <c r="C124" s="179" t="s">
        <v>58</v>
      </c>
      <c r="D124" s="190" t="s">
        <v>4</v>
      </c>
      <c r="E124" s="179" t="s">
        <v>5</v>
      </c>
      <c r="F124" s="190" t="s">
        <v>38</v>
      </c>
      <c r="G124" s="181" t="s">
        <v>7</v>
      </c>
      <c r="H124" s="181" t="s">
        <v>8</v>
      </c>
      <c r="I124" s="182" t="s">
        <v>9</v>
      </c>
      <c r="J124" s="183"/>
      <c r="K124" s="183"/>
      <c r="L124" s="184"/>
      <c r="M124" s="194" t="s">
        <v>10</v>
      </c>
      <c r="N124" s="201"/>
      <c r="O124" s="202"/>
    </row>
    <row r="125" spans="1:19" ht="21" customHeight="1" x14ac:dyDescent="0.25">
      <c r="A125" s="188"/>
      <c r="B125" s="189"/>
      <c r="C125" s="204"/>
      <c r="D125" s="180"/>
      <c r="E125" s="180"/>
      <c r="F125" s="180"/>
      <c r="G125" s="180"/>
      <c r="H125" s="180"/>
      <c r="I125" s="2" t="s">
        <v>12</v>
      </c>
      <c r="J125" s="4" t="s">
        <v>13</v>
      </c>
      <c r="K125" s="2" t="s">
        <v>14</v>
      </c>
      <c r="L125" s="47" t="s">
        <v>15</v>
      </c>
      <c r="M125" s="2" t="s">
        <v>16</v>
      </c>
      <c r="N125" s="2" t="s">
        <v>17</v>
      </c>
      <c r="O125" s="4" t="s">
        <v>18</v>
      </c>
    </row>
    <row r="126" spans="1:19" ht="15.75" customHeight="1" x14ac:dyDescent="0.25">
      <c r="A126" s="56"/>
      <c r="B126" s="3" t="s">
        <v>63</v>
      </c>
      <c r="C126" s="180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9" ht="15.75" customHeight="1" x14ac:dyDescent="0.25">
      <c r="A127" s="164" t="s">
        <v>115</v>
      </c>
      <c r="B127" s="9" t="s">
        <v>39</v>
      </c>
      <c r="C127" s="34">
        <v>150</v>
      </c>
      <c r="D127" s="13">
        <v>3.05</v>
      </c>
      <c r="E127" s="13">
        <v>4.8099999999999996</v>
      </c>
      <c r="F127" s="13">
        <v>21.68</v>
      </c>
      <c r="G127" s="13">
        <v>141.04</v>
      </c>
      <c r="H127" s="13">
        <v>10.4</v>
      </c>
      <c r="I127" s="13">
        <v>35.619999999999997</v>
      </c>
      <c r="J127" s="13">
        <v>28.6</v>
      </c>
      <c r="K127" s="13">
        <v>79.7</v>
      </c>
      <c r="L127" s="13">
        <v>1.04</v>
      </c>
      <c r="M127" s="13">
        <v>4.37</v>
      </c>
      <c r="N127" s="13">
        <v>1.7</v>
      </c>
      <c r="O127" s="13">
        <v>0.12</v>
      </c>
    </row>
    <row r="128" spans="1:19" ht="15.75" customHeight="1" x14ac:dyDescent="0.25">
      <c r="A128" s="161" t="s">
        <v>124</v>
      </c>
      <c r="B128" s="89" t="s">
        <v>27</v>
      </c>
      <c r="C128" s="17">
        <v>100</v>
      </c>
      <c r="D128" s="18">
        <v>7.68</v>
      </c>
      <c r="E128" s="19">
        <v>11.23</v>
      </c>
      <c r="F128" s="19">
        <v>10.61</v>
      </c>
      <c r="G128" s="19">
        <v>172.88</v>
      </c>
      <c r="H128" s="13">
        <v>1.96</v>
      </c>
      <c r="I128" s="13">
        <v>20.84</v>
      </c>
      <c r="J128" s="13">
        <v>20.13</v>
      </c>
      <c r="K128" s="13">
        <v>0</v>
      </c>
      <c r="L128" s="13">
        <v>0.86</v>
      </c>
      <c r="M128" s="13">
        <v>20</v>
      </c>
      <c r="N128" s="13">
        <v>0.3</v>
      </c>
      <c r="O128" s="13">
        <v>0.04</v>
      </c>
    </row>
    <row r="129" spans="1:15" ht="15.75" customHeight="1" x14ac:dyDescent="0.25">
      <c r="A129" s="161" t="s">
        <v>105</v>
      </c>
      <c r="B129" s="89" t="s">
        <v>53</v>
      </c>
      <c r="C129" s="17">
        <v>200</v>
      </c>
      <c r="D129" s="18">
        <v>0.08</v>
      </c>
      <c r="E129" s="19">
        <v>0.02</v>
      </c>
      <c r="F129" s="19">
        <v>9.14</v>
      </c>
      <c r="G129" s="19">
        <v>35.11</v>
      </c>
      <c r="H129" s="13">
        <v>1.96</v>
      </c>
      <c r="I129" s="13">
        <v>20.84</v>
      </c>
      <c r="J129" s="13">
        <v>20.13</v>
      </c>
      <c r="K129" s="13">
        <v>0</v>
      </c>
      <c r="L129" s="13">
        <v>0.86</v>
      </c>
      <c r="M129" s="13">
        <v>20</v>
      </c>
      <c r="N129" s="13">
        <v>0.3</v>
      </c>
      <c r="O129" s="13">
        <v>0.04</v>
      </c>
    </row>
    <row r="130" spans="1:15" s="174" customFormat="1" ht="15.75" customHeight="1" x14ac:dyDescent="0.25">
      <c r="A130" s="161"/>
      <c r="B130" s="9" t="s">
        <v>46</v>
      </c>
      <c r="C130" s="17">
        <v>150</v>
      </c>
      <c r="D130" s="15">
        <v>4.4000000000000004</v>
      </c>
      <c r="E130" s="13">
        <v>3.75</v>
      </c>
      <c r="F130" s="13">
        <v>16.940000000000001</v>
      </c>
      <c r="G130" s="13">
        <v>115.68</v>
      </c>
      <c r="H130" s="13">
        <v>2</v>
      </c>
      <c r="I130" s="13">
        <v>163</v>
      </c>
      <c r="J130" s="13">
        <v>19.5</v>
      </c>
      <c r="K130" s="13">
        <v>127</v>
      </c>
      <c r="L130" s="13">
        <v>0.15</v>
      </c>
      <c r="M130" s="13">
        <v>34.5</v>
      </c>
      <c r="N130" s="13">
        <v>1.2</v>
      </c>
      <c r="O130" s="13">
        <v>0.04</v>
      </c>
    </row>
    <row r="131" spans="1:15" ht="15.75" customHeight="1" x14ac:dyDescent="0.25">
      <c r="A131" s="161" t="s">
        <v>144</v>
      </c>
      <c r="B131" s="89" t="s">
        <v>23</v>
      </c>
      <c r="C131" s="17">
        <v>50</v>
      </c>
      <c r="D131" s="18">
        <v>3.95</v>
      </c>
      <c r="E131" s="19">
        <v>0.5</v>
      </c>
      <c r="F131" s="19">
        <v>25.8</v>
      </c>
      <c r="G131" s="19">
        <v>122.75</v>
      </c>
      <c r="H131" s="14">
        <v>0</v>
      </c>
      <c r="I131" s="14">
        <v>4.5</v>
      </c>
      <c r="J131" s="14">
        <v>5</v>
      </c>
      <c r="K131" s="14">
        <v>23</v>
      </c>
      <c r="L131" s="14">
        <v>0.73</v>
      </c>
      <c r="M131" s="14">
        <v>0</v>
      </c>
      <c r="N131" s="14">
        <v>0.4</v>
      </c>
      <c r="O131" s="14">
        <v>0.02</v>
      </c>
    </row>
    <row r="132" spans="1:15" ht="15.75" customHeight="1" x14ac:dyDescent="0.25">
      <c r="A132" s="171"/>
      <c r="B132" s="4" t="s">
        <v>25</v>
      </c>
      <c r="C132" s="3">
        <f t="shared" ref="C132:O132" si="21">SUM(C127:C131)</f>
        <v>650</v>
      </c>
      <c r="D132" s="39">
        <f t="shared" si="21"/>
        <v>19.16</v>
      </c>
      <c r="E132" s="39">
        <f t="shared" si="21"/>
        <v>20.309999999999999</v>
      </c>
      <c r="F132" s="39">
        <f t="shared" si="21"/>
        <v>84.17</v>
      </c>
      <c r="G132" s="39">
        <f t="shared" si="21"/>
        <v>587.46</v>
      </c>
      <c r="H132" s="39">
        <f t="shared" si="21"/>
        <v>16.32</v>
      </c>
      <c r="I132" s="39">
        <f t="shared" si="21"/>
        <v>244.8</v>
      </c>
      <c r="J132" s="39">
        <f t="shared" si="21"/>
        <v>93.36</v>
      </c>
      <c r="K132" s="39">
        <f t="shared" si="21"/>
        <v>229.7</v>
      </c>
      <c r="L132" s="39">
        <f t="shared" si="21"/>
        <v>3.6399999999999997</v>
      </c>
      <c r="M132" s="39">
        <f t="shared" si="21"/>
        <v>78.87</v>
      </c>
      <c r="N132" s="39">
        <f t="shared" si="21"/>
        <v>3.9</v>
      </c>
      <c r="O132" s="39">
        <f t="shared" si="21"/>
        <v>0.26</v>
      </c>
    </row>
    <row r="133" spans="1:15" ht="15.75" customHeight="1" x14ac:dyDescent="0.25">
      <c r="A133" s="162"/>
      <c r="B133" s="29" t="s">
        <v>26</v>
      </c>
      <c r="C133" s="5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ht="15.75" customHeight="1" x14ac:dyDescent="0.25">
      <c r="A134" s="163"/>
      <c r="B134" s="9" t="s">
        <v>42</v>
      </c>
      <c r="C134" s="17">
        <v>60</v>
      </c>
      <c r="D134" s="33">
        <v>0.9</v>
      </c>
      <c r="E134" s="33">
        <v>0.06</v>
      </c>
      <c r="F134" s="33">
        <v>6.78</v>
      </c>
      <c r="G134" s="33">
        <v>27.4</v>
      </c>
      <c r="H134" s="16">
        <v>1.22</v>
      </c>
      <c r="I134" s="16">
        <v>20.309999999999999</v>
      </c>
      <c r="J134" s="16">
        <v>12.08</v>
      </c>
      <c r="K134" s="16">
        <v>25.78</v>
      </c>
      <c r="L134" s="16">
        <v>0.77</v>
      </c>
      <c r="M134" s="16">
        <v>121.08</v>
      </c>
      <c r="N134" s="16">
        <v>0.09</v>
      </c>
      <c r="O134" s="16">
        <v>0.01</v>
      </c>
    </row>
    <row r="135" spans="1:15" ht="15.75" customHeight="1" x14ac:dyDescent="0.25">
      <c r="A135" s="164" t="s">
        <v>132</v>
      </c>
      <c r="B135" s="9" t="s">
        <v>64</v>
      </c>
      <c r="C135" s="34">
        <v>250</v>
      </c>
      <c r="D135" s="13">
        <v>2.4</v>
      </c>
      <c r="E135" s="13">
        <v>5.01</v>
      </c>
      <c r="F135" s="13">
        <v>17.5</v>
      </c>
      <c r="G135" s="13">
        <v>123.09</v>
      </c>
      <c r="H135" s="15">
        <v>5.36</v>
      </c>
      <c r="I135" s="13">
        <v>12.04</v>
      </c>
      <c r="J135" s="13">
        <v>17.989999999999998</v>
      </c>
      <c r="K135" s="13">
        <v>36</v>
      </c>
      <c r="L135" s="13">
        <v>0.67</v>
      </c>
      <c r="M135" s="14">
        <v>112.3</v>
      </c>
      <c r="N135" s="14">
        <v>0.15</v>
      </c>
      <c r="O135" s="13">
        <v>0.06</v>
      </c>
    </row>
    <row r="136" spans="1:15" ht="15.75" customHeight="1" x14ac:dyDescent="0.25">
      <c r="A136" s="164" t="s">
        <v>117</v>
      </c>
      <c r="B136" s="9" t="s">
        <v>62</v>
      </c>
      <c r="C136" s="17">
        <v>100</v>
      </c>
      <c r="D136" s="35">
        <v>14.98</v>
      </c>
      <c r="E136" s="35">
        <v>21.91</v>
      </c>
      <c r="F136" s="35">
        <v>16.57</v>
      </c>
      <c r="G136" s="19">
        <v>322.95999999999998</v>
      </c>
      <c r="H136" s="36">
        <v>1.44</v>
      </c>
      <c r="I136" s="36">
        <v>16.95</v>
      </c>
      <c r="J136" s="36">
        <v>15.14</v>
      </c>
      <c r="K136" s="13">
        <v>121.66</v>
      </c>
      <c r="L136" s="36">
        <v>1.02</v>
      </c>
      <c r="M136" s="13">
        <v>30.4</v>
      </c>
      <c r="N136" s="36">
        <v>0.4</v>
      </c>
      <c r="O136" s="13">
        <v>0.04</v>
      </c>
    </row>
    <row r="137" spans="1:15" ht="15.75" customHeight="1" x14ac:dyDescent="0.25">
      <c r="A137" s="161" t="s">
        <v>111</v>
      </c>
      <c r="B137" s="178" t="s">
        <v>94</v>
      </c>
      <c r="C137" s="10">
        <v>150</v>
      </c>
      <c r="D137" s="11">
        <v>6.47</v>
      </c>
      <c r="E137" s="11">
        <v>4.01</v>
      </c>
      <c r="F137" s="12">
        <v>40.49</v>
      </c>
      <c r="G137" s="12">
        <v>211.5</v>
      </c>
      <c r="H137" s="13">
        <v>0.8</v>
      </c>
      <c r="I137" s="13">
        <v>55.72</v>
      </c>
      <c r="J137" s="13">
        <v>69.2</v>
      </c>
      <c r="K137" s="14">
        <v>146</v>
      </c>
      <c r="L137" s="13">
        <v>1.86</v>
      </c>
      <c r="M137" s="14">
        <v>10.3</v>
      </c>
      <c r="N137" s="14">
        <v>0.12</v>
      </c>
      <c r="O137" s="13">
        <v>0.14000000000000001</v>
      </c>
    </row>
    <row r="138" spans="1:15" ht="15.75" customHeight="1" x14ac:dyDescent="0.25">
      <c r="A138" s="161" t="s">
        <v>110</v>
      </c>
      <c r="B138" s="9" t="s">
        <v>36</v>
      </c>
      <c r="C138" s="17">
        <v>200</v>
      </c>
      <c r="D138" s="36">
        <v>0</v>
      </c>
      <c r="E138" s="13">
        <v>0</v>
      </c>
      <c r="F138" s="36">
        <v>20</v>
      </c>
      <c r="G138" s="13">
        <v>75.900000000000006</v>
      </c>
      <c r="H138" s="36">
        <v>0</v>
      </c>
      <c r="I138" s="13">
        <v>0.5</v>
      </c>
      <c r="J138" s="36">
        <v>0</v>
      </c>
      <c r="K138" s="13">
        <v>0</v>
      </c>
      <c r="L138" s="36">
        <v>0.06</v>
      </c>
      <c r="M138" s="13">
        <v>0</v>
      </c>
      <c r="N138" s="36">
        <v>0</v>
      </c>
      <c r="O138" s="13">
        <v>0</v>
      </c>
    </row>
    <row r="139" spans="1:15" ht="15.75" customHeight="1" x14ac:dyDescent="0.25">
      <c r="A139" s="161" t="s">
        <v>144</v>
      </c>
      <c r="B139" s="9" t="s">
        <v>23</v>
      </c>
      <c r="C139" s="93">
        <v>30</v>
      </c>
      <c r="D139" s="18">
        <v>2.37</v>
      </c>
      <c r="E139" s="19">
        <v>0.3</v>
      </c>
      <c r="F139" s="19">
        <v>15.48</v>
      </c>
      <c r="G139" s="19">
        <v>73.650000000000006</v>
      </c>
      <c r="H139" s="14">
        <v>0</v>
      </c>
      <c r="I139" s="14">
        <v>2.7</v>
      </c>
      <c r="J139" s="14">
        <v>3</v>
      </c>
      <c r="K139" s="14">
        <v>13.8</v>
      </c>
      <c r="L139" s="14">
        <v>0.43</v>
      </c>
      <c r="M139" s="14">
        <v>0</v>
      </c>
      <c r="N139" s="14">
        <v>0.24</v>
      </c>
      <c r="O139" s="14">
        <v>0.01</v>
      </c>
    </row>
    <row r="140" spans="1:15" ht="15.75" customHeight="1" x14ac:dyDescent="0.25">
      <c r="A140" s="161" t="s">
        <v>144</v>
      </c>
      <c r="B140" s="9" t="s">
        <v>29</v>
      </c>
      <c r="C140" s="17">
        <v>30</v>
      </c>
      <c r="D140" s="18">
        <v>1.98</v>
      </c>
      <c r="E140" s="19">
        <v>0.36</v>
      </c>
      <c r="F140" s="19">
        <v>12.51</v>
      </c>
      <c r="G140" s="19">
        <v>58.01</v>
      </c>
      <c r="H140" s="13">
        <v>0</v>
      </c>
      <c r="I140" s="13">
        <v>5.4</v>
      </c>
      <c r="J140" s="13">
        <v>5.4</v>
      </c>
      <c r="K140" s="13">
        <v>27.6</v>
      </c>
      <c r="L140" s="13">
        <v>0.88</v>
      </c>
      <c r="M140" s="13">
        <v>0</v>
      </c>
      <c r="N140" s="13">
        <v>0</v>
      </c>
      <c r="O140" s="13">
        <v>0.05</v>
      </c>
    </row>
    <row r="141" spans="1:15" ht="15.75" customHeight="1" x14ac:dyDescent="0.25">
      <c r="A141" s="7"/>
      <c r="B141" s="4" t="s">
        <v>25</v>
      </c>
      <c r="C141" s="3">
        <f>SUM(C134:C140)</f>
        <v>820</v>
      </c>
      <c r="D141" s="39">
        <f t="shared" ref="D141:O141" si="22">SUM(D134:D140)</f>
        <v>29.1</v>
      </c>
      <c r="E141" s="39">
        <f t="shared" si="22"/>
        <v>31.650000000000002</v>
      </c>
      <c r="F141" s="39">
        <f t="shared" si="22"/>
        <v>129.33000000000001</v>
      </c>
      <c r="G141" s="39">
        <f t="shared" si="22"/>
        <v>892.51</v>
      </c>
      <c r="H141" s="39">
        <f t="shared" si="22"/>
        <v>8.82</v>
      </c>
      <c r="I141" s="39">
        <f t="shared" si="22"/>
        <v>113.62</v>
      </c>
      <c r="J141" s="39">
        <f t="shared" si="22"/>
        <v>122.81</v>
      </c>
      <c r="K141" s="39">
        <f t="shared" si="22"/>
        <v>370.84000000000003</v>
      </c>
      <c r="L141" s="39">
        <f t="shared" si="22"/>
        <v>5.6899999999999995</v>
      </c>
      <c r="M141" s="39">
        <f t="shared" si="22"/>
        <v>274.08</v>
      </c>
      <c r="N141" s="39">
        <f t="shared" si="22"/>
        <v>1</v>
      </c>
      <c r="O141" s="39">
        <f t="shared" si="22"/>
        <v>0.31</v>
      </c>
    </row>
    <row r="142" spans="1:15" ht="15.75" customHeight="1" x14ac:dyDescent="0.25">
      <c r="A142" s="7"/>
      <c r="B142" s="4" t="s">
        <v>30</v>
      </c>
      <c r="C142" s="3">
        <f>SUM(C141,C132)</f>
        <v>1470</v>
      </c>
      <c r="D142" s="41">
        <f t="shared" ref="D142:O142" si="23">D132+D141</f>
        <v>48.260000000000005</v>
      </c>
      <c r="E142" s="41">
        <f t="shared" si="23"/>
        <v>51.96</v>
      </c>
      <c r="F142" s="41">
        <f t="shared" si="23"/>
        <v>213.5</v>
      </c>
      <c r="G142" s="41">
        <f t="shared" si="23"/>
        <v>1479.97</v>
      </c>
      <c r="H142" s="41">
        <f t="shared" si="23"/>
        <v>25.14</v>
      </c>
      <c r="I142" s="41">
        <f t="shared" si="23"/>
        <v>358.42</v>
      </c>
      <c r="J142" s="41">
        <f t="shared" si="23"/>
        <v>216.17000000000002</v>
      </c>
      <c r="K142" s="41">
        <f t="shared" si="23"/>
        <v>600.54</v>
      </c>
      <c r="L142" s="41">
        <f t="shared" si="23"/>
        <v>9.3299999999999983</v>
      </c>
      <c r="M142" s="41">
        <f t="shared" si="23"/>
        <v>352.95</v>
      </c>
      <c r="N142" s="41">
        <f t="shared" si="23"/>
        <v>4.9000000000000004</v>
      </c>
      <c r="O142" s="41">
        <f t="shared" si="23"/>
        <v>0.57000000000000006</v>
      </c>
    </row>
    <row r="143" spans="1:15" ht="15.75" customHeight="1" x14ac:dyDescent="0.25">
      <c r="A143" s="22"/>
      <c r="B143" s="26" t="s">
        <v>37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ht="15.75" customHeight="1" x14ac:dyDescent="0.25">
      <c r="A144" s="186" t="s">
        <v>2</v>
      </c>
      <c r="B144" s="187"/>
      <c r="C144" s="179" t="s">
        <v>58</v>
      </c>
      <c r="D144" s="181" t="s">
        <v>66</v>
      </c>
      <c r="E144" s="190" t="s">
        <v>5</v>
      </c>
      <c r="F144" s="190" t="s">
        <v>38</v>
      </c>
      <c r="G144" s="181" t="s">
        <v>7</v>
      </c>
      <c r="H144" s="181" t="s">
        <v>8</v>
      </c>
      <c r="I144" s="185" t="s">
        <v>9</v>
      </c>
      <c r="J144" s="183"/>
      <c r="K144" s="183"/>
      <c r="L144" s="184"/>
      <c r="M144" s="194" t="s">
        <v>10</v>
      </c>
      <c r="N144" s="201"/>
      <c r="O144" s="202"/>
    </row>
    <row r="145" spans="1:15" ht="20.25" customHeight="1" x14ac:dyDescent="0.25">
      <c r="A145" s="188"/>
      <c r="B145" s="189"/>
      <c r="C145" s="180"/>
      <c r="D145" s="180"/>
      <c r="E145" s="180"/>
      <c r="F145" s="180"/>
      <c r="G145" s="180"/>
      <c r="H145" s="180"/>
      <c r="I145" s="4" t="s">
        <v>12</v>
      </c>
      <c r="J145" s="4" t="s">
        <v>13</v>
      </c>
      <c r="K145" s="4" t="s">
        <v>14</v>
      </c>
      <c r="L145" s="2" t="s">
        <v>15</v>
      </c>
      <c r="M145" s="4" t="s">
        <v>16</v>
      </c>
      <c r="N145" s="28" t="s">
        <v>17</v>
      </c>
      <c r="O145" s="2" t="s">
        <v>18</v>
      </c>
    </row>
    <row r="146" spans="1:15" ht="15.75" customHeight="1" x14ac:dyDescent="0.25">
      <c r="A146" s="41"/>
      <c r="B146" s="1" t="s">
        <v>20</v>
      </c>
      <c r="C146" s="58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ht="15.75" customHeight="1" x14ac:dyDescent="0.25">
      <c r="A147" s="161" t="s">
        <v>108</v>
      </c>
      <c r="B147" s="9" t="s">
        <v>35</v>
      </c>
      <c r="C147" s="17">
        <v>200</v>
      </c>
      <c r="D147" s="35">
        <v>18.940000000000001</v>
      </c>
      <c r="E147" s="19">
        <v>23.2</v>
      </c>
      <c r="F147" s="19">
        <v>33.92</v>
      </c>
      <c r="G147" s="13">
        <v>416.87</v>
      </c>
      <c r="H147" s="36">
        <v>0.6</v>
      </c>
      <c r="I147" s="13">
        <v>28.1</v>
      </c>
      <c r="J147" s="36">
        <v>39.159999999999997</v>
      </c>
      <c r="K147" s="13">
        <v>211.41</v>
      </c>
      <c r="L147" s="13">
        <v>2.1</v>
      </c>
      <c r="M147" s="13">
        <v>28.15</v>
      </c>
      <c r="N147" s="36">
        <v>0.43</v>
      </c>
      <c r="O147" s="13">
        <v>0.1</v>
      </c>
    </row>
    <row r="148" spans="1:15" ht="15.75" customHeight="1" x14ac:dyDescent="0.25">
      <c r="A148" s="164" t="s">
        <v>106</v>
      </c>
      <c r="B148" s="9" t="s">
        <v>33</v>
      </c>
      <c r="C148" s="17">
        <v>200</v>
      </c>
      <c r="D148" s="13">
        <v>0.08</v>
      </c>
      <c r="E148" s="13">
        <v>0.02</v>
      </c>
      <c r="F148" s="13">
        <v>9.14</v>
      </c>
      <c r="G148" s="13">
        <v>35</v>
      </c>
      <c r="H148" s="38">
        <v>0</v>
      </c>
      <c r="I148" s="13">
        <v>0.26</v>
      </c>
      <c r="J148" s="36">
        <v>0</v>
      </c>
      <c r="K148" s="13">
        <v>0</v>
      </c>
      <c r="L148" s="13">
        <v>0.03</v>
      </c>
      <c r="M148" s="36">
        <v>0</v>
      </c>
      <c r="N148" s="36">
        <v>0</v>
      </c>
      <c r="O148" s="13">
        <v>0</v>
      </c>
    </row>
    <row r="149" spans="1:15" ht="15.75" customHeight="1" x14ac:dyDescent="0.25">
      <c r="A149" s="161" t="s">
        <v>144</v>
      </c>
      <c r="B149" s="9" t="s">
        <v>23</v>
      </c>
      <c r="C149" s="17">
        <v>50</v>
      </c>
      <c r="D149" s="18">
        <v>3.95</v>
      </c>
      <c r="E149" s="19">
        <v>0.5</v>
      </c>
      <c r="F149" s="19">
        <v>25.8</v>
      </c>
      <c r="G149" s="19">
        <v>122.75</v>
      </c>
      <c r="H149" s="14">
        <v>0</v>
      </c>
      <c r="I149" s="14">
        <v>4.5</v>
      </c>
      <c r="J149" s="14">
        <v>5</v>
      </c>
      <c r="K149" s="14">
        <v>23</v>
      </c>
      <c r="L149" s="14">
        <v>0.73</v>
      </c>
      <c r="M149" s="14">
        <v>0</v>
      </c>
      <c r="N149" s="14">
        <v>0.4</v>
      </c>
      <c r="O149" s="14">
        <v>0.02</v>
      </c>
    </row>
    <row r="150" spans="1:15" ht="15.75" customHeight="1" x14ac:dyDescent="0.25">
      <c r="A150" s="161"/>
      <c r="B150" s="9" t="s">
        <v>151</v>
      </c>
      <c r="C150" s="34">
        <v>60</v>
      </c>
      <c r="D150" s="111">
        <v>1.77</v>
      </c>
      <c r="E150" s="112">
        <v>1.41</v>
      </c>
      <c r="F150" s="112">
        <v>23.13</v>
      </c>
      <c r="G150" s="112">
        <v>110.02</v>
      </c>
      <c r="H150" s="113">
        <v>0</v>
      </c>
      <c r="I150" s="113"/>
      <c r="J150" s="113"/>
      <c r="K150" s="113"/>
      <c r="L150" s="113"/>
      <c r="M150" s="113"/>
      <c r="N150" s="113"/>
      <c r="O150" s="113"/>
    </row>
    <row r="151" spans="1:15" ht="15.75" customHeight="1" x14ac:dyDescent="0.25">
      <c r="A151" s="167"/>
      <c r="B151" s="4" t="s">
        <v>25</v>
      </c>
      <c r="C151" s="20">
        <f>SUM(C147:C150)</f>
        <v>510</v>
      </c>
      <c r="D151" s="21">
        <f t="shared" ref="D151:G151" si="24">SUM(D147:D150)</f>
        <v>24.74</v>
      </c>
      <c r="E151" s="2">
        <f t="shared" si="24"/>
        <v>25.13</v>
      </c>
      <c r="F151" s="2">
        <f t="shared" si="24"/>
        <v>91.99</v>
      </c>
      <c r="G151" s="2">
        <f t="shared" si="24"/>
        <v>684.64</v>
      </c>
      <c r="H151" s="2">
        <f t="shared" ref="H151:O151" si="25">SUM(H147:H150)</f>
        <v>0.6</v>
      </c>
      <c r="I151" s="2">
        <f t="shared" si="25"/>
        <v>32.86</v>
      </c>
      <c r="J151" s="2">
        <f t="shared" si="25"/>
        <v>44.16</v>
      </c>
      <c r="K151" s="2">
        <f t="shared" si="25"/>
        <v>234.41</v>
      </c>
      <c r="L151" s="2">
        <f t="shared" si="25"/>
        <v>2.86</v>
      </c>
      <c r="M151" s="2">
        <f t="shared" si="25"/>
        <v>28.15</v>
      </c>
      <c r="N151" s="2">
        <f t="shared" si="25"/>
        <v>0.83000000000000007</v>
      </c>
      <c r="O151" s="2">
        <f t="shared" si="25"/>
        <v>0.12000000000000001</v>
      </c>
    </row>
    <row r="152" spans="1:15" ht="15.75" customHeight="1" x14ac:dyDescent="0.25">
      <c r="A152" s="167"/>
      <c r="B152" s="22" t="s">
        <v>26</v>
      </c>
      <c r="C152" s="23"/>
      <c r="D152" s="24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ht="15.75" customHeight="1" x14ac:dyDescent="0.25">
      <c r="A153" s="169" t="s">
        <v>120</v>
      </c>
      <c r="B153" s="9" t="s">
        <v>61</v>
      </c>
      <c r="C153" s="17">
        <v>60</v>
      </c>
      <c r="D153" s="12">
        <v>0.65</v>
      </c>
      <c r="E153" s="11">
        <v>5.32</v>
      </c>
      <c r="F153" s="11">
        <v>6.1</v>
      </c>
      <c r="G153" s="11">
        <v>72.09</v>
      </c>
      <c r="H153" s="13">
        <v>2.2999999999999998</v>
      </c>
      <c r="I153" s="13">
        <v>12.29</v>
      </c>
      <c r="J153" s="13">
        <v>7.02</v>
      </c>
      <c r="K153" s="13">
        <v>29.16</v>
      </c>
      <c r="L153" s="13">
        <v>0.32</v>
      </c>
      <c r="M153" s="13">
        <v>0</v>
      </c>
      <c r="N153" s="13">
        <v>1.52</v>
      </c>
      <c r="O153" s="13">
        <v>0.01</v>
      </c>
    </row>
    <row r="154" spans="1:15" ht="15.75" customHeight="1" x14ac:dyDescent="0.25">
      <c r="A154" s="164" t="s">
        <v>133</v>
      </c>
      <c r="B154" s="9" t="s">
        <v>95</v>
      </c>
      <c r="C154" s="107">
        <v>250</v>
      </c>
      <c r="D154" s="108">
        <v>2.34</v>
      </c>
      <c r="E154" s="108">
        <v>5.51</v>
      </c>
      <c r="F154" s="108">
        <v>14.8</v>
      </c>
      <c r="G154" s="108">
        <v>115.16</v>
      </c>
      <c r="H154" s="109">
        <v>5.6</v>
      </c>
      <c r="I154" s="110">
        <v>12.64</v>
      </c>
      <c r="J154" s="110">
        <v>19.2</v>
      </c>
      <c r="K154" s="110">
        <v>63.04</v>
      </c>
      <c r="L154" s="110">
        <v>0.73</v>
      </c>
      <c r="M154" s="110">
        <v>8.4</v>
      </c>
      <c r="N154" s="110">
        <v>0.22</v>
      </c>
      <c r="O154" s="110">
        <v>7.0000000000000007E-2</v>
      </c>
    </row>
    <row r="155" spans="1:15" ht="15.75" customHeight="1" x14ac:dyDescent="0.25">
      <c r="A155" s="161" t="s">
        <v>116</v>
      </c>
      <c r="B155" s="9" t="s">
        <v>65</v>
      </c>
      <c r="C155" s="37">
        <v>150</v>
      </c>
      <c r="D155" s="99">
        <v>5.3</v>
      </c>
      <c r="E155" s="99">
        <v>3.5</v>
      </c>
      <c r="F155" s="99">
        <v>34.15</v>
      </c>
      <c r="G155" s="99">
        <v>189</v>
      </c>
      <c r="H155" s="97">
        <v>8.48</v>
      </c>
      <c r="I155" s="13">
        <v>74.41</v>
      </c>
      <c r="J155" s="13">
        <v>69.099999999999994</v>
      </c>
      <c r="K155" s="13">
        <v>136.5</v>
      </c>
      <c r="L155" s="13">
        <v>3.25</v>
      </c>
      <c r="M155" s="13">
        <v>179.2</v>
      </c>
      <c r="N155" s="13">
        <v>0.85</v>
      </c>
      <c r="O155" s="13">
        <v>0.19</v>
      </c>
    </row>
    <row r="156" spans="1:15" ht="15.75" customHeight="1" x14ac:dyDescent="0.25">
      <c r="A156" s="164" t="s">
        <v>134</v>
      </c>
      <c r="B156" s="69" t="s">
        <v>49</v>
      </c>
      <c r="C156" s="78">
        <v>90</v>
      </c>
      <c r="D156" s="100">
        <v>12.4</v>
      </c>
      <c r="E156" s="100">
        <v>12.87</v>
      </c>
      <c r="F156" s="100">
        <v>3.13</v>
      </c>
      <c r="G156" s="100">
        <v>177.58</v>
      </c>
      <c r="H156" s="98">
        <v>1.61</v>
      </c>
      <c r="I156" s="71">
        <v>8.8699999999999992</v>
      </c>
      <c r="J156" s="71">
        <v>14.28</v>
      </c>
      <c r="K156" s="71">
        <v>101.41</v>
      </c>
      <c r="L156" s="71">
        <v>1.3</v>
      </c>
      <c r="M156" s="106">
        <v>0</v>
      </c>
      <c r="N156" s="106">
        <v>0.41</v>
      </c>
      <c r="O156" s="71">
        <v>3.2000000000000001E-2</v>
      </c>
    </row>
    <row r="157" spans="1:15" ht="15.75" customHeight="1" x14ac:dyDescent="0.25">
      <c r="A157" s="161" t="s">
        <v>106</v>
      </c>
      <c r="B157" s="9" t="s">
        <v>33</v>
      </c>
      <c r="C157" s="17">
        <v>200</v>
      </c>
      <c r="D157" s="19">
        <v>0.08</v>
      </c>
      <c r="E157" s="19">
        <v>0.02</v>
      </c>
      <c r="F157" s="19">
        <v>9.14</v>
      </c>
      <c r="G157" s="19">
        <v>35.11</v>
      </c>
      <c r="H157" s="38">
        <v>0</v>
      </c>
      <c r="I157" s="13">
        <v>0.26</v>
      </c>
      <c r="J157" s="36">
        <v>0</v>
      </c>
      <c r="K157" s="13">
        <v>0</v>
      </c>
      <c r="L157" s="13">
        <v>0.03</v>
      </c>
      <c r="M157" s="36">
        <v>0</v>
      </c>
      <c r="N157" s="36">
        <v>0</v>
      </c>
      <c r="O157" s="13">
        <v>0</v>
      </c>
    </row>
    <row r="158" spans="1:15" ht="15.75" customHeight="1" x14ac:dyDescent="0.25">
      <c r="A158" s="161" t="s">
        <v>144</v>
      </c>
      <c r="B158" s="9" t="s">
        <v>23</v>
      </c>
      <c r="C158" s="93">
        <v>30</v>
      </c>
      <c r="D158" s="18">
        <v>2.37</v>
      </c>
      <c r="E158" s="19">
        <v>0.3</v>
      </c>
      <c r="F158" s="19">
        <v>15.48</v>
      </c>
      <c r="G158" s="19">
        <v>73.650000000000006</v>
      </c>
      <c r="H158" s="14">
        <v>0</v>
      </c>
      <c r="I158" s="14">
        <v>2.7</v>
      </c>
      <c r="J158" s="14">
        <v>3</v>
      </c>
      <c r="K158" s="14">
        <v>13.8</v>
      </c>
      <c r="L158" s="14">
        <v>0.43</v>
      </c>
      <c r="M158" s="14">
        <v>0</v>
      </c>
      <c r="N158" s="14">
        <v>0.24</v>
      </c>
      <c r="O158" s="14">
        <v>0.01</v>
      </c>
    </row>
    <row r="159" spans="1:15" ht="15.75" customHeight="1" x14ac:dyDescent="0.25">
      <c r="A159" s="8"/>
      <c r="B159" s="9" t="s">
        <v>29</v>
      </c>
      <c r="C159" s="17">
        <v>30</v>
      </c>
      <c r="D159" s="18">
        <v>1.98</v>
      </c>
      <c r="E159" s="19">
        <v>0.36</v>
      </c>
      <c r="F159" s="19">
        <v>12.51</v>
      </c>
      <c r="G159" s="19">
        <v>58.01</v>
      </c>
      <c r="H159" s="13">
        <v>0</v>
      </c>
      <c r="I159" s="13">
        <v>5.4</v>
      </c>
      <c r="J159" s="13">
        <v>5.4</v>
      </c>
      <c r="K159" s="13">
        <v>27.6</v>
      </c>
      <c r="L159" s="13">
        <v>0.88</v>
      </c>
      <c r="M159" s="13">
        <v>0</v>
      </c>
      <c r="N159" s="13">
        <v>0</v>
      </c>
      <c r="O159" s="13">
        <v>0.05</v>
      </c>
    </row>
    <row r="160" spans="1:15" ht="15.75" customHeight="1" x14ac:dyDescent="0.25">
      <c r="A160" s="42"/>
      <c r="B160" s="4" t="s">
        <v>25</v>
      </c>
      <c r="C160" s="59">
        <f>SUM(C153:C159)</f>
        <v>810</v>
      </c>
      <c r="D160" s="21">
        <f t="shared" ref="D160:G160" si="26">SUM(D153:D159)</f>
        <v>25.119999999999997</v>
      </c>
      <c r="E160" s="21">
        <f t="shared" si="26"/>
        <v>27.88</v>
      </c>
      <c r="F160" s="21">
        <f t="shared" si="26"/>
        <v>95.31</v>
      </c>
      <c r="G160" s="21">
        <f t="shared" si="26"/>
        <v>720.6</v>
      </c>
      <c r="H160" s="21">
        <f t="shared" ref="H160:O160" si="27">SUM(H153:H159)</f>
        <v>17.989999999999998</v>
      </c>
      <c r="I160" s="21">
        <f t="shared" si="27"/>
        <v>116.57000000000002</v>
      </c>
      <c r="J160" s="21">
        <f t="shared" si="27"/>
        <v>118</v>
      </c>
      <c r="K160" s="21">
        <f t="shared" si="27"/>
        <v>371.51000000000005</v>
      </c>
      <c r="L160" s="21">
        <f t="shared" si="27"/>
        <v>6.9399999999999995</v>
      </c>
      <c r="M160" s="21">
        <f t="shared" si="27"/>
        <v>187.6</v>
      </c>
      <c r="N160" s="21">
        <f t="shared" si="27"/>
        <v>3.24</v>
      </c>
      <c r="O160" s="21">
        <f t="shared" si="27"/>
        <v>0.36200000000000004</v>
      </c>
    </row>
    <row r="161" spans="1:15" ht="15.75" customHeight="1" x14ac:dyDescent="0.25">
      <c r="A161" s="42"/>
      <c r="B161" s="4" t="s">
        <v>30</v>
      </c>
      <c r="C161" s="3">
        <f t="shared" ref="C161:O161" si="28">C151+C160</f>
        <v>1320</v>
      </c>
      <c r="D161" s="60">
        <f t="shared" si="28"/>
        <v>49.86</v>
      </c>
      <c r="E161" s="60">
        <f t="shared" si="28"/>
        <v>53.01</v>
      </c>
      <c r="F161" s="60">
        <f t="shared" si="28"/>
        <v>187.3</v>
      </c>
      <c r="G161" s="60">
        <f t="shared" si="28"/>
        <v>1405.24</v>
      </c>
      <c r="H161" s="60">
        <f t="shared" si="28"/>
        <v>18.59</v>
      </c>
      <c r="I161" s="60">
        <f t="shared" si="28"/>
        <v>149.43</v>
      </c>
      <c r="J161" s="60">
        <f t="shared" si="28"/>
        <v>162.16</v>
      </c>
      <c r="K161" s="60">
        <f t="shared" si="28"/>
        <v>605.92000000000007</v>
      </c>
      <c r="L161" s="60">
        <f t="shared" si="28"/>
        <v>9.7999999999999989</v>
      </c>
      <c r="M161" s="60">
        <f t="shared" si="28"/>
        <v>215.75</v>
      </c>
      <c r="N161" s="60">
        <f t="shared" si="28"/>
        <v>4.07</v>
      </c>
      <c r="O161" s="60">
        <f t="shared" si="28"/>
        <v>0.48200000000000004</v>
      </c>
    </row>
    <row r="162" spans="1:15" ht="15.75" customHeight="1" x14ac:dyDescent="0.25">
      <c r="A162" s="9"/>
      <c r="B162" s="26" t="s">
        <v>69</v>
      </c>
      <c r="C162" s="2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1:15" ht="15.75" customHeight="1" x14ac:dyDescent="0.25">
      <c r="A163" s="186" t="s">
        <v>2</v>
      </c>
      <c r="B163" s="187"/>
      <c r="C163" s="179" t="s">
        <v>58</v>
      </c>
      <c r="D163" s="190" t="s">
        <v>4</v>
      </c>
      <c r="E163" s="190" t="s">
        <v>5</v>
      </c>
      <c r="F163" s="190" t="s">
        <v>38</v>
      </c>
      <c r="G163" s="179" t="s">
        <v>7</v>
      </c>
      <c r="H163" s="181" t="s">
        <v>8</v>
      </c>
      <c r="I163" s="182" t="s">
        <v>9</v>
      </c>
      <c r="J163" s="183"/>
      <c r="K163" s="183"/>
      <c r="L163" s="184"/>
      <c r="M163" s="194" t="s">
        <v>10</v>
      </c>
      <c r="N163" s="201"/>
      <c r="O163" s="202"/>
    </row>
    <row r="164" spans="1:15" ht="19.5" customHeight="1" x14ac:dyDescent="0.25">
      <c r="A164" s="188"/>
      <c r="B164" s="189"/>
      <c r="C164" s="180"/>
      <c r="D164" s="180"/>
      <c r="E164" s="180"/>
      <c r="F164" s="180"/>
      <c r="G164" s="180"/>
      <c r="H164" s="180"/>
      <c r="I164" s="4" t="s">
        <v>12</v>
      </c>
      <c r="J164" s="47" t="s">
        <v>13</v>
      </c>
      <c r="K164" s="4" t="s">
        <v>14</v>
      </c>
      <c r="L164" s="47" t="s">
        <v>15</v>
      </c>
      <c r="M164" s="2" t="s">
        <v>16</v>
      </c>
      <c r="N164" s="2" t="s">
        <v>17</v>
      </c>
      <c r="O164" s="2" t="s">
        <v>18</v>
      </c>
    </row>
    <row r="165" spans="1:15" ht="15.75" customHeight="1" x14ac:dyDescent="0.25">
      <c r="A165" s="7"/>
      <c r="B165" s="22" t="s">
        <v>20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7"/>
      <c r="O165" s="7"/>
    </row>
    <row r="166" spans="1:15" ht="15.75" customHeight="1" x14ac:dyDescent="0.25">
      <c r="A166" s="161" t="s">
        <v>122</v>
      </c>
      <c r="B166" s="30" t="s">
        <v>32</v>
      </c>
      <c r="C166" s="45">
        <v>150</v>
      </c>
      <c r="D166" s="13">
        <v>8.6</v>
      </c>
      <c r="E166" s="13">
        <v>5.52</v>
      </c>
      <c r="F166" s="13">
        <v>45.02</v>
      </c>
      <c r="G166" s="13">
        <v>252.7</v>
      </c>
      <c r="H166" s="32">
        <v>0</v>
      </c>
      <c r="I166" s="33">
        <v>12.9</v>
      </c>
      <c r="J166" s="33">
        <v>121.84</v>
      </c>
      <c r="K166" s="33">
        <v>134.36000000000001</v>
      </c>
      <c r="L166" s="33">
        <v>4.18</v>
      </c>
      <c r="M166" s="33">
        <v>7.2</v>
      </c>
      <c r="N166" s="33">
        <v>1.6</v>
      </c>
      <c r="O166" s="33">
        <v>0.18</v>
      </c>
    </row>
    <row r="167" spans="1:15" ht="15.75" customHeight="1" x14ac:dyDescent="0.25">
      <c r="A167" s="161" t="s">
        <v>135</v>
      </c>
      <c r="B167" s="101" t="s">
        <v>40</v>
      </c>
      <c r="C167" s="102">
        <v>100</v>
      </c>
      <c r="D167" s="103">
        <v>8.92</v>
      </c>
      <c r="E167" s="103">
        <v>8.01</v>
      </c>
      <c r="F167" s="103">
        <v>7.42</v>
      </c>
      <c r="G167" s="99">
        <v>137.1</v>
      </c>
      <c r="H167" s="103">
        <v>0</v>
      </c>
      <c r="I167" s="103">
        <v>25.9</v>
      </c>
      <c r="J167" s="103">
        <v>15</v>
      </c>
      <c r="K167" s="99">
        <v>80</v>
      </c>
      <c r="L167" s="103">
        <v>0.8</v>
      </c>
      <c r="M167" s="99">
        <v>12.9</v>
      </c>
      <c r="N167" s="95">
        <v>0.19</v>
      </c>
      <c r="O167" s="13">
        <v>0</v>
      </c>
    </row>
    <row r="168" spans="1:15" s="91" customFormat="1" ht="15.75" customHeight="1" x14ac:dyDescent="0.25">
      <c r="A168" s="161" t="s">
        <v>105</v>
      </c>
      <c r="B168" s="89" t="s">
        <v>53</v>
      </c>
      <c r="C168" s="17">
        <v>200</v>
      </c>
      <c r="D168" s="18">
        <v>0.25</v>
      </c>
      <c r="E168" s="19">
        <v>0.05</v>
      </c>
      <c r="F168" s="19">
        <v>9.5399999999999991</v>
      </c>
      <c r="G168" s="19">
        <v>38.479999999999997</v>
      </c>
      <c r="H168" s="13">
        <v>1.96</v>
      </c>
      <c r="I168" s="13">
        <v>20.84</v>
      </c>
      <c r="J168" s="13">
        <v>20.13</v>
      </c>
      <c r="K168" s="13">
        <v>0</v>
      </c>
      <c r="L168" s="13">
        <v>0.86</v>
      </c>
      <c r="M168" s="13">
        <v>20</v>
      </c>
      <c r="N168" s="13">
        <v>0.3</v>
      </c>
      <c r="O168" s="13">
        <v>0.04</v>
      </c>
    </row>
    <row r="169" spans="1:15" ht="15.75" customHeight="1" x14ac:dyDescent="0.25">
      <c r="A169" s="161" t="s">
        <v>144</v>
      </c>
      <c r="B169" s="9" t="s">
        <v>23</v>
      </c>
      <c r="C169" s="17">
        <v>50</v>
      </c>
      <c r="D169" s="18">
        <v>3.95</v>
      </c>
      <c r="E169" s="19">
        <v>0.5</v>
      </c>
      <c r="F169" s="19">
        <v>25.8</v>
      </c>
      <c r="G169" s="19">
        <v>122.75</v>
      </c>
      <c r="H169" s="14">
        <v>0</v>
      </c>
      <c r="I169" s="14">
        <v>4.5</v>
      </c>
      <c r="J169" s="14">
        <v>5</v>
      </c>
      <c r="K169" s="14">
        <v>23</v>
      </c>
      <c r="L169" s="14">
        <v>0.73</v>
      </c>
      <c r="M169" s="14">
        <v>0</v>
      </c>
      <c r="N169" s="14">
        <v>0.4</v>
      </c>
      <c r="O169" s="14">
        <v>0.02</v>
      </c>
    </row>
    <row r="170" spans="1:15" s="91" customFormat="1" ht="15.75" customHeight="1" x14ac:dyDescent="0.25">
      <c r="A170" s="161" t="s">
        <v>136</v>
      </c>
      <c r="B170" s="69" t="s">
        <v>54</v>
      </c>
      <c r="C170" s="76">
        <v>15</v>
      </c>
      <c r="D170" s="77">
        <v>3.9</v>
      </c>
      <c r="E170" s="71">
        <v>4</v>
      </c>
      <c r="F170" s="71">
        <v>0</v>
      </c>
      <c r="G170" s="71">
        <v>53</v>
      </c>
      <c r="H170" s="71">
        <v>0.1</v>
      </c>
      <c r="I170" s="71">
        <v>150</v>
      </c>
      <c r="J170" s="71">
        <v>2.8</v>
      </c>
      <c r="K170" s="71">
        <v>40</v>
      </c>
      <c r="L170" s="71">
        <v>0.1</v>
      </c>
      <c r="M170" s="71">
        <v>23.04</v>
      </c>
      <c r="N170" s="71">
        <v>0.04</v>
      </c>
      <c r="O170" s="71">
        <v>3.0000000000000001E-3</v>
      </c>
    </row>
    <row r="171" spans="1:15" s="91" customFormat="1" ht="15.75" customHeight="1" x14ac:dyDescent="0.25">
      <c r="A171" s="161"/>
      <c r="B171" s="9"/>
      <c r="C171" s="93"/>
      <c r="D171" s="18"/>
      <c r="E171" s="19"/>
      <c r="F171" s="19"/>
      <c r="G171" s="19"/>
      <c r="H171" s="14"/>
      <c r="I171" s="14"/>
      <c r="J171" s="14"/>
      <c r="K171" s="14"/>
      <c r="L171" s="14"/>
      <c r="M171" s="14"/>
      <c r="N171" s="14"/>
      <c r="O171" s="14"/>
    </row>
    <row r="172" spans="1:15" ht="15.75" customHeight="1" x14ac:dyDescent="0.25">
      <c r="A172" s="161"/>
      <c r="B172" s="9"/>
      <c r="C172" s="17"/>
      <c r="D172" s="18"/>
      <c r="E172" s="19"/>
      <c r="F172" s="19"/>
      <c r="G172" s="19"/>
      <c r="H172" s="13"/>
      <c r="I172" s="13"/>
      <c r="J172" s="13"/>
      <c r="K172" s="13"/>
      <c r="L172" s="13"/>
      <c r="M172" s="13"/>
      <c r="N172" s="13"/>
      <c r="O172" s="13"/>
    </row>
    <row r="173" spans="1:15" ht="15.75" customHeight="1" x14ac:dyDescent="0.25">
      <c r="A173" s="162"/>
      <c r="B173" s="4" t="s">
        <v>25</v>
      </c>
      <c r="C173" s="3">
        <f t="shared" ref="C173:O173" si="29">SUM(C166:C171)</f>
        <v>515</v>
      </c>
      <c r="D173" s="2">
        <f t="shared" si="29"/>
        <v>25.619999999999997</v>
      </c>
      <c r="E173" s="2">
        <f t="shared" si="29"/>
        <v>18.079999999999998</v>
      </c>
      <c r="F173" s="2">
        <f t="shared" si="29"/>
        <v>87.78</v>
      </c>
      <c r="G173" s="2">
        <f t="shared" si="29"/>
        <v>604.03</v>
      </c>
      <c r="H173" s="2">
        <f t="shared" si="29"/>
        <v>2.06</v>
      </c>
      <c r="I173" s="2">
        <f t="shared" si="29"/>
        <v>214.14</v>
      </c>
      <c r="J173" s="2">
        <f t="shared" si="29"/>
        <v>164.77</v>
      </c>
      <c r="K173" s="2">
        <f t="shared" si="29"/>
        <v>277.36</v>
      </c>
      <c r="L173" s="2">
        <f t="shared" si="29"/>
        <v>6.67</v>
      </c>
      <c r="M173" s="2">
        <f t="shared" si="29"/>
        <v>63.14</v>
      </c>
      <c r="N173" s="2">
        <f t="shared" si="29"/>
        <v>2.5299999999999998</v>
      </c>
      <c r="O173" s="2">
        <f t="shared" si="29"/>
        <v>0.24299999999999999</v>
      </c>
    </row>
    <row r="174" spans="1:15" ht="15.75" customHeight="1" x14ac:dyDescent="0.25">
      <c r="A174" s="162"/>
      <c r="B174" s="22" t="s">
        <v>26</v>
      </c>
      <c r="C174" s="6"/>
      <c r="D174" s="33"/>
      <c r="E174" s="33"/>
      <c r="F174" s="33"/>
      <c r="G174" s="33"/>
      <c r="H174" s="16"/>
      <c r="I174" s="16"/>
      <c r="J174" s="16"/>
      <c r="K174" s="16"/>
      <c r="L174" s="16"/>
      <c r="M174" s="16"/>
      <c r="N174" s="16"/>
      <c r="O174" s="16"/>
    </row>
    <row r="175" spans="1:15" ht="15.75" customHeight="1" x14ac:dyDescent="0.25">
      <c r="A175" s="164"/>
      <c r="B175" s="101" t="s">
        <v>67</v>
      </c>
      <c r="C175" s="102">
        <v>60</v>
      </c>
      <c r="D175" s="99">
        <v>1.29</v>
      </c>
      <c r="E175" s="99">
        <v>2.7</v>
      </c>
      <c r="F175" s="99">
        <v>7.59</v>
      </c>
      <c r="G175" s="99">
        <v>57</v>
      </c>
      <c r="H175" s="97">
        <v>12.99</v>
      </c>
      <c r="I175" s="13">
        <v>35.299999999999997</v>
      </c>
      <c r="J175" s="13">
        <v>12.32</v>
      </c>
      <c r="K175" s="13">
        <v>0.42</v>
      </c>
      <c r="L175" s="13">
        <v>0.45</v>
      </c>
      <c r="M175" s="13">
        <v>66.31</v>
      </c>
      <c r="N175" s="13">
        <v>10.56</v>
      </c>
      <c r="O175" s="13">
        <v>0.02</v>
      </c>
    </row>
    <row r="176" spans="1:15" ht="15.75" customHeight="1" x14ac:dyDescent="0.25">
      <c r="A176" s="164" t="s">
        <v>137</v>
      </c>
      <c r="B176" s="101" t="s">
        <v>96</v>
      </c>
      <c r="C176" s="102">
        <v>250</v>
      </c>
      <c r="D176" s="103">
        <v>2.46</v>
      </c>
      <c r="E176" s="103">
        <v>4.91</v>
      </c>
      <c r="F176" s="103">
        <v>17.7</v>
      </c>
      <c r="G176" s="99">
        <v>120.17</v>
      </c>
      <c r="H176" s="95">
        <v>4</v>
      </c>
      <c r="I176" s="36">
        <v>33.5</v>
      </c>
      <c r="J176" s="36">
        <v>16</v>
      </c>
      <c r="K176" s="13">
        <v>38.4</v>
      </c>
      <c r="L176" s="36">
        <v>0.8</v>
      </c>
      <c r="M176" s="13">
        <v>21.3</v>
      </c>
      <c r="N176" s="36">
        <v>0.2</v>
      </c>
      <c r="O176" s="13">
        <v>0</v>
      </c>
    </row>
    <row r="177" spans="1:15" ht="15.75" customHeight="1" x14ac:dyDescent="0.25">
      <c r="A177" s="164" t="s">
        <v>138</v>
      </c>
      <c r="B177" s="101" t="s">
        <v>146</v>
      </c>
      <c r="C177" s="102">
        <v>100</v>
      </c>
      <c r="D177" s="103">
        <v>15.89</v>
      </c>
      <c r="E177" s="103">
        <v>10.42</v>
      </c>
      <c r="F177" s="103">
        <v>12.05</v>
      </c>
      <c r="G177" s="99">
        <v>204.36</v>
      </c>
      <c r="H177" s="95">
        <v>2</v>
      </c>
      <c r="I177" s="36">
        <v>21.1</v>
      </c>
      <c r="J177" s="36">
        <v>20.8</v>
      </c>
      <c r="K177" s="13">
        <v>87.6</v>
      </c>
      <c r="L177" s="36">
        <v>0.5</v>
      </c>
      <c r="M177" s="13">
        <v>13.3</v>
      </c>
      <c r="N177" s="36">
        <v>0</v>
      </c>
      <c r="O177" s="13">
        <v>0.1</v>
      </c>
    </row>
    <row r="178" spans="1:15" s="91" customFormat="1" ht="15.75" customHeight="1" x14ac:dyDescent="0.25">
      <c r="A178" s="164" t="s">
        <v>115</v>
      </c>
      <c r="B178" s="9" t="s">
        <v>39</v>
      </c>
      <c r="C178" s="61">
        <v>150</v>
      </c>
      <c r="D178" s="19">
        <v>3.05</v>
      </c>
      <c r="E178" s="19">
        <v>4.8099999999999996</v>
      </c>
      <c r="F178" s="19">
        <v>21.68</v>
      </c>
      <c r="G178" s="19">
        <v>141.04</v>
      </c>
      <c r="H178" s="13">
        <v>10.4</v>
      </c>
      <c r="I178" s="13">
        <v>35.619999999999997</v>
      </c>
      <c r="J178" s="13">
        <v>28.6</v>
      </c>
      <c r="K178" s="13">
        <v>79.7</v>
      </c>
      <c r="L178" s="13">
        <v>1.04</v>
      </c>
      <c r="M178" s="13">
        <v>4.37</v>
      </c>
      <c r="N178" s="13">
        <v>1.7</v>
      </c>
      <c r="O178" s="13">
        <v>0.12</v>
      </c>
    </row>
    <row r="179" spans="1:15" ht="15.75" customHeight="1" x14ac:dyDescent="0.25">
      <c r="A179" s="161" t="s">
        <v>123</v>
      </c>
      <c r="B179" s="9" t="s">
        <v>50</v>
      </c>
      <c r="C179" s="17">
        <v>200</v>
      </c>
      <c r="D179" s="13">
        <v>0.53</v>
      </c>
      <c r="E179" s="13">
        <v>0.06</v>
      </c>
      <c r="F179" s="13">
        <v>32.22</v>
      </c>
      <c r="G179" s="13">
        <v>122.85</v>
      </c>
      <c r="H179" s="15">
        <v>0.5</v>
      </c>
      <c r="I179" s="13">
        <v>28.69</v>
      </c>
      <c r="J179" s="13">
        <v>0</v>
      </c>
      <c r="K179" s="13">
        <v>0</v>
      </c>
      <c r="L179" s="13">
        <v>0.61</v>
      </c>
      <c r="M179" s="13">
        <v>133.5</v>
      </c>
      <c r="N179" s="13">
        <v>165</v>
      </c>
      <c r="O179" s="13">
        <v>0.01</v>
      </c>
    </row>
    <row r="180" spans="1:15" ht="15.75" customHeight="1" x14ac:dyDescent="0.25">
      <c r="A180" s="161" t="s">
        <v>144</v>
      </c>
      <c r="B180" s="9" t="s">
        <v>23</v>
      </c>
      <c r="C180" s="93">
        <v>30</v>
      </c>
      <c r="D180" s="18">
        <v>2.37</v>
      </c>
      <c r="E180" s="19">
        <v>0.3</v>
      </c>
      <c r="F180" s="19">
        <v>15.48</v>
      </c>
      <c r="G180" s="19">
        <v>73.650000000000006</v>
      </c>
      <c r="H180" s="14">
        <v>0</v>
      </c>
      <c r="I180" s="14">
        <v>2.7</v>
      </c>
      <c r="J180" s="14">
        <v>3</v>
      </c>
      <c r="K180" s="14">
        <v>13.8</v>
      </c>
      <c r="L180" s="14">
        <v>0.43</v>
      </c>
      <c r="M180" s="14">
        <v>0</v>
      </c>
      <c r="N180" s="14">
        <v>0.24</v>
      </c>
      <c r="O180" s="14">
        <v>0.01</v>
      </c>
    </row>
    <row r="181" spans="1:15" ht="15.75" customHeight="1" x14ac:dyDescent="0.25">
      <c r="A181" s="161" t="s">
        <v>144</v>
      </c>
      <c r="B181" s="9" t="s">
        <v>29</v>
      </c>
      <c r="C181" s="17">
        <v>30</v>
      </c>
      <c r="D181" s="18">
        <v>1.98</v>
      </c>
      <c r="E181" s="19">
        <v>0.36</v>
      </c>
      <c r="F181" s="19">
        <v>12.51</v>
      </c>
      <c r="G181" s="19">
        <v>58.01</v>
      </c>
      <c r="H181" s="13">
        <v>0</v>
      </c>
      <c r="I181" s="13">
        <v>5.4</v>
      </c>
      <c r="J181" s="13">
        <v>5.4</v>
      </c>
      <c r="K181" s="13">
        <v>27.6</v>
      </c>
      <c r="L181" s="13">
        <v>0.88</v>
      </c>
      <c r="M181" s="13">
        <v>0</v>
      </c>
      <c r="N181" s="13">
        <v>0</v>
      </c>
      <c r="O181" s="13">
        <v>0.05</v>
      </c>
    </row>
    <row r="182" spans="1:15" ht="15.75" customHeight="1" x14ac:dyDescent="0.25">
      <c r="A182" s="7"/>
      <c r="B182" s="4" t="s">
        <v>25</v>
      </c>
      <c r="C182" s="3">
        <f t="shared" ref="C182:O182" si="30">SUM(C175:C181)</f>
        <v>820</v>
      </c>
      <c r="D182" s="39">
        <f t="shared" si="30"/>
        <v>27.570000000000004</v>
      </c>
      <c r="E182" s="39">
        <f t="shared" si="30"/>
        <v>23.56</v>
      </c>
      <c r="F182" s="39">
        <f t="shared" si="30"/>
        <v>119.23000000000002</v>
      </c>
      <c r="G182" s="39">
        <f t="shared" si="30"/>
        <v>777.08</v>
      </c>
      <c r="H182" s="39">
        <f t="shared" si="30"/>
        <v>29.89</v>
      </c>
      <c r="I182" s="39">
        <f t="shared" si="30"/>
        <v>162.31</v>
      </c>
      <c r="J182" s="39">
        <f t="shared" si="30"/>
        <v>86.12</v>
      </c>
      <c r="K182" s="39">
        <f t="shared" si="30"/>
        <v>247.52</v>
      </c>
      <c r="L182" s="39">
        <f t="shared" si="30"/>
        <v>4.71</v>
      </c>
      <c r="M182" s="39">
        <f t="shared" si="30"/>
        <v>238.78</v>
      </c>
      <c r="N182" s="39">
        <f t="shared" si="30"/>
        <v>177.70000000000002</v>
      </c>
      <c r="O182" s="39">
        <f t="shared" si="30"/>
        <v>0.31</v>
      </c>
    </row>
    <row r="183" spans="1:15" ht="15.75" customHeight="1" x14ac:dyDescent="0.25">
      <c r="A183" s="7"/>
      <c r="B183" s="4" t="s">
        <v>30</v>
      </c>
      <c r="C183" s="160">
        <f>SUM(C182,C173)</f>
        <v>1335</v>
      </c>
      <c r="D183" s="39">
        <f t="shared" ref="D183:O183" si="31">D173+D182</f>
        <v>53.19</v>
      </c>
      <c r="E183" s="39">
        <f t="shared" si="31"/>
        <v>41.64</v>
      </c>
      <c r="F183" s="39">
        <f t="shared" si="31"/>
        <v>207.01000000000002</v>
      </c>
      <c r="G183" s="39">
        <f t="shared" si="31"/>
        <v>1381.1100000000001</v>
      </c>
      <c r="H183" s="39">
        <f t="shared" si="31"/>
        <v>31.95</v>
      </c>
      <c r="I183" s="39">
        <f t="shared" si="31"/>
        <v>376.45</v>
      </c>
      <c r="J183" s="39">
        <f t="shared" si="31"/>
        <v>250.89000000000001</v>
      </c>
      <c r="K183" s="39">
        <f t="shared" si="31"/>
        <v>524.88</v>
      </c>
      <c r="L183" s="39">
        <f t="shared" si="31"/>
        <v>11.379999999999999</v>
      </c>
      <c r="M183" s="39">
        <f t="shared" si="31"/>
        <v>301.92</v>
      </c>
      <c r="N183" s="39">
        <f t="shared" si="31"/>
        <v>180.23000000000002</v>
      </c>
      <c r="O183" s="39">
        <f t="shared" si="31"/>
        <v>0.55299999999999994</v>
      </c>
    </row>
    <row r="184" spans="1:15" ht="15.75" customHeight="1" x14ac:dyDescent="0.25">
      <c r="A184" s="62"/>
      <c r="B184" s="26" t="s">
        <v>52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1:15" ht="15.75" customHeight="1" x14ac:dyDescent="0.25">
      <c r="A185" s="186" t="s">
        <v>2</v>
      </c>
      <c r="B185" s="187"/>
      <c r="C185" s="179" t="s">
        <v>58</v>
      </c>
      <c r="D185" s="181" t="s">
        <v>4</v>
      </c>
      <c r="E185" s="190" t="s">
        <v>5</v>
      </c>
      <c r="F185" s="104" t="s">
        <v>6</v>
      </c>
      <c r="G185" s="181" t="s">
        <v>7</v>
      </c>
      <c r="H185" s="181" t="s">
        <v>8</v>
      </c>
      <c r="I185" s="182" t="s">
        <v>9</v>
      </c>
      <c r="J185" s="183"/>
      <c r="K185" s="183"/>
      <c r="L185" s="184"/>
      <c r="M185" s="194" t="s">
        <v>10</v>
      </c>
      <c r="N185" s="201"/>
      <c r="O185" s="202"/>
    </row>
    <row r="186" spans="1:15" ht="19.5" customHeight="1" x14ac:dyDescent="0.25">
      <c r="A186" s="188"/>
      <c r="B186" s="189"/>
      <c r="C186" s="180"/>
      <c r="D186" s="180"/>
      <c r="E186" s="180"/>
      <c r="F186" s="2" t="s">
        <v>11</v>
      </c>
      <c r="G186" s="180"/>
      <c r="H186" s="180"/>
      <c r="I186" s="2" t="s">
        <v>12</v>
      </c>
      <c r="J186" s="47" t="s">
        <v>13</v>
      </c>
      <c r="K186" s="2" t="s">
        <v>14</v>
      </c>
      <c r="L186" s="2" t="s">
        <v>15</v>
      </c>
      <c r="M186" s="2" t="s">
        <v>16</v>
      </c>
      <c r="N186" s="2" t="s">
        <v>17</v>
      </c>
      <c r="O186" s="2" t="s">
        <v>18</v>
      </c>
    </row>
    <row r="187" spans="1:15" ht="15.75" customHeight="1" x14ac:dyDescent="0.25">
      <c r="A187" s="7"/>
      <c r="B187" s="22" t="s">
        <v>20</v>
      </c>
      <c r="C187" s="40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</row>
    <row r="188" spans="1:15" ht="15.75" customHeight="1" x14ac:dyDescent="0.25">
      <c r="A188" s="164" t="s">
        <v>139</v>
      </c>
      <c r="B188" s="69" t="s">
        <v>99</v>
      </c>
      <c r="C188" s="70">
        <v>200</v>
      </c>
      <c r="D188" s="75">
        <v>6.14</v>
      </c>
      <c r="E188" s="75">
        <v>8.39</v>
      </c>
      <c r="F188" s="75">
        <v>33.69</v>
      </c>
      <c r="G188" s="75">
        <v>233.23</v>
      </c>
      <c r="H188" s="75">
        <v>0.53600000000000003</v>
      </c>
      <c r="I188" s="75">
        <v>127.44</v>
      </c>
      <c r="J188" s="75">
        <v>36.53</v>
      </c>
      <c r="K188" s="75">
        <v>1.08</v>
      </c>
      <c r="L188" s="75">
        <v>0.8</v>
      </c>
      <c r="M188" s="75">
        <v>62.8</v>
      </c>
      <c r="N188" s="75">
        <v>8.6199999999999992</v>
      </c>
      <c r="O188" s="75">
        <v>0.12</v>
      </c>
    </row>
    <row r="189" spans="1:15" ht="15.75" customHeight="1" x14ac:dyDescent="0.25">
      <c r="A189" s="164" t="s">
        <v>140</v>
      </c>
      <c r="B189" s="69" t="s">
        <v>60</v>
      </c>
      <c r="C189" s="76">
        <v>57</v>
      </c>
      <c r="D189" s="74">
        <v>9.27</v>
      </c>
      <c r="E189" s="75">
        <v>6.81</v>
      </c>
      <c r="F189" s="75">
        <v>12.11</v>
      </c>
      <c r="G189" s="75">
        <v>146.88</v>
      </c>
      <c r="H189" s="75">
        <v>0.18</v>
      </c>
      <c r="I189" s="75">
        <v>88.19</v>
      </c>
      <c r="J189" s="75">
        <v>13.02</v>
      </c>
      <c r="K189" s="75">
        <v>62.71</v>
      </c>
      <c r="L189" s="75">
        <v>0.3</v>
      </c>
      <c r="M189" s="75">
        <v>22.65</v>
      </c>
      <c r="N189" s="75">
        <v>0.18</v>
      </c>
      <c r="O189" s="75">
        <v>0.02</v>
      </c>
    </row>
    <row r="190" spans="1:15" ht="15.75" customHeight="1" x14ac:dyDescent="0.25">
      <c r="A190" s="161" t="s">
        <v>106</v>
      </c>
      <c r="B190" s="9" t="s">
        <v>33</v>
      </c>
      <c r="C190" s="17">
        <v>200</v>
      </c>
      <c r="D190" s="19">
        <v>0.08</v>
      </c>
      <c r="E190" s="19">
        <v>0.02</v>
      </c>
      <c r="F190" s="19">
        <v>9.14</v>
      </c>
      <c r="G190" s="19">
        <v>35.11</v>
      </c>
      <c r="H190" s="38">
        <v>0</v>
      </c>
      <c r="I190" s="13">
        <v>0.26</v>
      </c>
      <c r="J190" s="36">
        <v>0</v>
      </c>
      <c r="K190" s="13">
        <v>0</v>
      </c>
      <c r="L190" s="13">
        <v>0.03</v>
      </c>
      <c r="M190" s="36">
        <v>0</v>
      </c>
      <c r="N190" s="36">
        <v>0</v>
      </c>
      <c r="O190" s="13">
        <v>0</v>
      </c>
    </row>
    <row r="191" spans="1:15" ht="15.75" customHeight="1" x14ac:dyDescent="0.25">
      <c r="A191" s="161" t="s">
        <v>144</v>
      </c>
      <c r="B191" s="9" t="s">
        <v>23</v>
      </c>
      <c r="C191" s="17">
        <v>50</v>
      </c>
      <c r="D191" s="18">
        <v>3.95</v>
      </c>
      <c r="E191" s="19">
        <v>0.5</v>
      </c>
      <c r="F191" s="19">
        <v>25.8</v>
      </c>
      <c r="G191" s="19">
        <v>122.75</v>
      </c>
      <c r="H191" s="14">
        <v>0</v>
      </c>
      <c r="I191" s="14">
        <v>4.5</v>
      </c>
      <c r="J191" s="14">
        <v>5</v>
      </c>
      <c r="K191" s="14">
        <v>23</v>
      </c>
      <c r="L191" s="14">
        <v>0.73</v>
      </c>
      <c r="M191" s="14">
        <v>0</v>
      </c>
      <c r="N191" s="14">
        <v>0.4</v>
      </c>
      <c r="O191" s="14">
        <v>0.02</v>
      </c>
    </row>
    <row r="192" spans="1:15" ht="15.75" customHeight="1" x14ac:dyDescent="0.25">
      <c r="A192" s="170"/>
      <c r="B192" s="89"/>
      <c r="C192" s="17"/>
      <c r="D192" s="15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ht="15.75" customHeight="1" x14ac:dyDescent="0.25">
      <c r="A193" s="167"/>
      <c r="B193" s="4" t="s">
        <v>25</v>
      </c>
      <c r="C193" s="3">
        <f>SUM(C187:C192)</f>
        <v>507</v>
      </c>
      <c r="D193" s="2">
        <f>SUM(D187:D192)</f>
        <v>19.440000000000001</v>
      </c>
      <c r="E193" s="2">
        <f>SUM(E187:E192)</f>
        <v>15.719999999999999</v>
      </c>
      <c r="F193" s="2">
        <f>SUM(F187:F192)</f>
        <v>80.739999999999995</v>
      </c>
      <c r="G193" s="2">
        <f>SUM(G188:G192)</f>
        <v>537.97</v>
      </c>
      <c r="H193" s="2">
        <f>SUM(H188:H192)</f>
        <v>0.71599999999999997</v>
      </c>
      <c r="I193" s="2">
        <f t="shared" ref="I193:O193" si="32">SUM(I187:I192)</f>
        <v>220.39</v>
      </c>
      <c r="J193" s="2">
        <f t="shared" si="32"/>
        <v>54.55</v>
      </c>
      <c r="K193" s="2">
        <f t="shared" si="32"/>
        <v>86.789999999999992</v>
      </c>
      <c r="L193" s="2">
        <f t="shared" si="32"/>
        <v>1.86</v>
      </c>
      <c r="M193" s="2">
        <f t="shared" si="32"/>
        <v>85.449999999999989</v>
      </c>
      <c r="N193" s="2">
        <f t="shared" si="32"/>
        <v>9.1999999999999993</v>
      </c>
      <c r="O193" s="2">
        <f t="shared" si="32"/>
        <v>0.15999999999999998</v>
      </c>
    </row>
    <row r="194" spans="1:15" ht="15.75" customHeight="1" x14ac:dyDescent="0.25">
      <c r="A194" s="162"/>
      <c r="B194" s="22" t="s">
        <v>26</v>
      </c>
      <c r="C194" s="40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</row>
    <row r="195" spans="1:15" ht="15.75" customHeight="1" x14ac:dyDescent="0.25">
      <c r="A195" s="169" t="s">
        <v>107</v>
      </c>
      <c r="B195" s="69" t="s">
        <v>98</v>
      </c>
      <c r="C195" s="70">
        <v>60</v>
      </c>
      <c r="D195" s="92">
        <v>0.81</v>
      </c>
      <c r="E195" s="92">
        <v>1.54</v>
      </c>
      <c r="F195" s="92">
        <v>5.6</v>
      </c>
      <c r="G195" s="92">
        <v>37.74</v>
      </c>
      <c r="H195" s="75">
        <v>3.11</v>
      </c>
      <c r="I195" s="75">
        <v>13.94</v>
      </c>
      <c r="J195" s="75">
        <v>9.6999999999999993</v>
      </c>
      <c r="K195" s="75">
        <v>24.49</v>
      </c>
      <c r="L195" s="75">
        <v>0.41</v>
      </c>
      <c r="M195" s="75">
        <v>0</v>
      </c>
      <c r="N195" s="75">
        <v>0.06</v>
      </c>
      <c r="O195" s="75">
        <v>0.03</v>
      </c>
    </row>
    <row r="196" spans="1:15" ht="15.75" customHeight="1" x14ac:dyDescent="0.25">
      <c r="A196" s="164" t="s">
        <v>118</v>
      </c>
      <c r="B196" s="105" t="s">
        <v>72</v>
      </c>
      <c r="C196" s="34">
        <v>200</v>
      </c>
      <c r="D196" s="11">
        <v>6.03</v>
      </c>
      <c r="E196" s="11">
        <v>3.58</v>
      </c>
      <c r="F196" s="11">
        <v>29.28</v>
      </c>
      <c r="G196" s="11">
        <v>168.7</v>
      </c>
      <c r="H196" s="13">
        <v>9.74</v>
      </c>
      <c r="I196" s="13">
        <v>35.39</v>
      </c>
      <c r="J196" s="13">
        <v>43.15</v>
      </c>
      <c r="K196" s="13">
        <v>69</v>
      </c>
      <c r="L196" s="13">
        <v>3.26</v>
      </c>
      <c r="M196" s="13">
        <v>0.6</v>
      </c>
      <c r="N196" s="13">
        <v>1.6</v>
      </c>
      <c r="O196" s="13">
        <v>0.22</v>
      </c>
    </row>
    <row r="197" spans="1:15" ht="15.75" customHeight="1" x14ac:dyDescent="0.25">
      <c r="A197" s="172" t="s">
        <v>117</v>
      </c>
      <c r="B197" s="69" t="s">
        <v>62</v>
      </c>
      <c r="C197" s="76">
        <v>100</v>
      </c>
      <c r="D197" s="79">
        <v>14.98</v>
      </c>
      <c r="E197" s="79">
        <v>21.91</v>
      </c>
      <c r="F197" s="79">
        <v>16.57</v>
      </c>
      <c r="G197" s="71">
        <v>322</v>
      </c>
      <c r="H197" s="79">
        <v>1.44</v>
      </c>
      <c r="I197" s="79">
        <v>16.95</v>
      </c>
      <c r="J197" s="79">
        <v>15.14</v>
      </c>
      <c r="K197" s="71">
        <v>121.66</v>
      </c>
      <c r="L197" s="79">
        <v>1.02</v>
      </c>
      <c r="M197" s="71">
        <v>30.4</v>
      </c>
      <c r="N197" s="79">
        <v>0.4</v>
      </c>
      <c r="O197" s="71">
        <v>0.04</v>
      </c>
    </row>
    <row r="198" spans="1:15" ht="15.75" customHeight="1" x14ac:dyDescent="0.25">
      <c r="A198" s="163" t="s">
        <v>141</v>
      </c>
      <c r="B198" s="88" t="s">
        <v>97</v>
      </c>
      <c r="C198" s="45">
        <v>150</v>
      </c>
      <c r="D198" s="12">
        <v>3.74</v>
      </c>
      <c r="E198" s="11">
        <v>5.99</v>
      </c>
      <c r="F198" s="11">
        <v>39.36</v>
      </c>
      <c r="G198" s="11">
        <v>226.85</v>
      </c>
      <c r="H198" s="13">
        <v>0.84</v>
      </c>
      <c r="I198" s="13">
        <v>46.35</v>
      </c>
      <c r="J198" s="13">
        <v>51.51</v>
      </c>
      <c r="K198" s="13">
        <v>100.48</v>
      </c>
      <c r="L198" s="13">
        <v>1.02</v>
      </c>
      <c r="M198" s="13">
        <v>29.49</v>
      </c>
      <c r="N198" s="13">
        <v>0.69</v>
      </c>
      <c r="O198" s="13">
        <v>0.04</v>
      </c>
    </row>
    <row r="199" spans="1:15" ht="15.75" customHeight="1" x14ac:dyDescent="0.25">
      <c r="A199" s="173" t="s">
        <v>113</v>
      </c>
      <c r="B199" s="69" t="s">
        <v>68</v>
      </c>
      <c r="C199" s="70">
        <v>200</v>
      </c>
      <c r="D199" s="71">
        <v>0.67</v>
      </c>
      <c r="E199" s="71">
        <v>0.27</v>
      </c>
      <c r="F199" s="71">
        <v>33.4</v>
      </c>
      <c r="G199" s="77">
        <v>127.47</v>
      </c>
      <c r="H199" s="77">
        <v>9.36</v>
      </c>
      <c r="I199" s="71">
        <v>56.51</v>
      </c>
      <c r="J199" s="71">
        <v>0</v>
      </c>
      <c r="K199" s="71">
        <v>194.17</v>
      </c>
      <c r="L199" s="71">
        <v>0.81</v>
      </c>
      <c r="M199" s="71">
        <v>22.9</v>
      </c>
      <c r="N199" s="71">
        <v>0.03</v>
      </c>
      <c r="O199" s="71">
        <v>0.04</v>
      </c>
    </row>
    <row r="200" spans="1:15" ht="15.75" customHeight="1" x14ac:dyDescent="0.25">
      <c r="A200" s="173" t="s">
        <v>144</v>
      </c>
      <c r="B200" s="9" t="s">
        <v>23</v>
      </c>
      <c r="C200" s="93">
        <v>30</v>
      </c>
      <c r="D200" s="18">
        <v>2.37</v>
      </c>
      <c r="E200" s="19">
        <v>0.3</v>
      </c>
      <c r="F200" s="19">
        <v>15.46</v>
      </c>
      <c r="G200" s="19">
        <v>73.650000000000006</v>
      </c>
      <c r="H200" s="14">
        <v>0</v>
      </c>
      <c r="I200" s="14">
        <v>2.7</v>
      </c>
      <c r="J200" s="14">
        <v>3</v>
      </c>
      <c r="K200" s="14">
        <v>13.8</v>
      </c>
      <c r="L200" s="14">
        <v>0.43</v>
      </c>
      <c r="M200" s="14">
        <v>0</v>
      </c>
      <c r="N200" s="14">
        <v>0.24</v>
      </c>
      <c r="O200" s="14">
        <v>0.01</v>
      </c>
    </row>
    <row r="201" spans="1:15" ht="15.75" customHeight="1" x14ac:dyDescent="0.25">
      <c r="A201" s="161" t="s">
        <v>144</v>
      </c>
      <c r="B201" s="9" t="s">
        <v>29</v>
      </c>
      <c r="C201" s="17">
        <v>30</v>
      </c>
      <c r="D201" s="18">
        <v>1.98</v>
      </c>
      <c r="E201" s="19">
        <v>0.36</v>
      </c>
      <c r="F201" s="19">
        <v>12.51</v>
      </c>
      <c r="G201" s="19">
        <v>58.01</v>
      </c>
      <c r="H201" s="13">
        <v>0</v>
      </c>
      <c r="I201" s="13">
        <v>5.4</v>
      </c>
      <c r="J201" s="13">
        <v>5.4</v>
      </c>
      <c r="K201" s="13">
        <v>27.6</v>
      </c>
      <c r="L201" s="13">
        <v>0.88</v>
      </c>
      <c r="M201" s="13">
        <v>0</v>
      </c>
      <c r="N201" s="13">
        <v>0</v>
      </c>
      <c r="O201" s="13">
        <v>0.05</v>
      </c>
    </row>
    <row r="202" spans="1:15" ht="15.75" customHeight="1" x14ac:dyDescent="0.25">
      <c r="A202" s="7"/>
      <c r="B202" s="4" t="s">
        <v>25</v>
      </c>
      <c r="C202" s="3">
        <f>SUM(C195:C201)</f>
        <v>770</v>
      </c>
      <c r="D202" s="2">
        <f t="shared" ref="D202:G202" si="33">SUM(D195:D201)</f>
        <v>30.580000000000005</v>
      </c>
      <c r="E202" s="2">
        <f t="shared" si="33"/>
        <v>33.950000000000003</v>
      </c>
      <c r="F202" s="2">
        <f t="shared" si="33"/>
        <v>152.18</v>
      </c>
      <c r="G202" s="2">
        <f t="shared" si="33"/>
        <v>1014.4200000000001</v>
      </c>
      <c r="H202" s="2">
        <f>SUM(H195:H201)</f>
        <v>24.49</v>
      </c>
      <c r="I202" s="2">
        <f>SUM(I195:I201)</f>
        <v>177.23999999999998</v>
      </c>
      <c r="J202" s="2">
        <f>SUM(J195:J201)</f>
        <v>127.9</v>
      </c>
      <c r="K202" s="2">
        <f>SUM(K195:K201)</f>
        <v>551.19999999999993</v>
      </c>
      <c r="L202" s="2">
        <f>SUM(L195:L201)</f>
        <v>7.8299999999999992</v>
      </c>
      <c r="M202" s="2">
        <f>SUM(M196:M201)</f>
        <v>83.389999999999986</v>
      </c>
      <c r="N202" s="2">
        <f>SUM(N195:N201)</f>
        <v>3.0199999999999996</v>
      </c>
      <c r="O202" s="2">
        <f>SUM(O195:O201)</f>
        <v>0.42999999999999994</v>
      </c>
    </row>
    <row r="203" spans="1:15" ht="15.75" customHeight="1" x14ac:dyDescent="0.25">
      <c r="A203" s="7"/>
      <c r="B203" s="4" t="s">
        <v>30</v>
      </c>
      <c r="C203" s="3">
        <f>SUM(C202,C193)</f>
        <v>1277</v>
      </c>
      <c r="D203" s="2">
        <f t="shared" ref="D203:O203" si="34">D193+D202</f>
        <v>50.02000000000001</v>
      </c>
      <c r="E203" s="2">
        <f t="shared" si="34"/>
        <v>49.67</v>
      </c>
      <c r="F203" s="2">
        <f t="shared" si="34"/>
        <v>232.92000000000002</v>
      </c>
      <c r="G203" s="2">
        <f t="shared" si="34"/>
        <v>1552.39</v>
      </c>
      <c r="H203" s="2">
        <f t="shared" si="34"/>
        <v>25.206</v>
      </c>
      <c r="I203" s="2">
        <f t="shared" si="34"/>
        <v>397.63</v>
      </c>
      <c r="J203" s="2">
        <f t="shared" si="34"/>
        <v>182.45</v>
      </c>
      <c r="K203" s="2">
        <f t="shared" si="34"/>
        <v>637.9899999999999</v>
      </c>
      <c r="L203" s="2">
        <f t="shared" si="34"/>
        <v>9.69</v>
      </c>
      <c r="M203" s="2">
        <f t="shared" si="34"/>
        <v>168.83999999999997</v>
      </c>
      <c r="N203" s="2">
        <f t="shared" si="34"/>
        <v>12.219999999999999</v>
      </c>
      <c r="O203" s="2">
        <f t="shared" si="34"/>
        <v>0.58999999999999986</v>
      </c>
    </row>
    <row r="204" spans="1:15" ht="15.75" customHeight="1" x14ac:dyDescent="0.25"/>
    <row r="205" spans="1:15" ht="15.75" customHeight="1" x14ac:dyDescent="0.25"/>
    <row r="206" spans="1:15" ht="15.75" customHeight="1" x14ac:dyDescent="0.25"/>
  </sheetData>
  <mergeCells count="91">
    <mergeCell ref="M185:O185"/>
    <mergeCell ref="M163:O163"/>
    <mergeCell ref="M144:O144"/>
    <mergeCell ref="A24:B25"/>
    <mergeCell ref="C24:C25"/>
    <mergeCell ref="D24:D25"/>
    <mergeCell ref="E24:E25"/>
    <mergeCell ref="F24:F25"/>
    <mergeCell ref="E144:E145"/>
    <mergeCell ref="F144:F145"/>
    <mergeCell ref="G102:G103"/>
    <mergeCell ref="H102:H103"/>
    <mergeCell ref="I102:L102"/>
    <mergeCell ref="H124:H125"/>
    <mergeCell ref="G144:G145"/>
    <mergeCell ref="H144:H145"/>
    <mergeCell ref="A1:S1"/>
    <mergeCell ref="A2:O2"/>
    <mergeCell ref="H3:H4"/>
    <mergeCell ref="I3:L3"/>
    <mergeCell ref="M3:O3"/>
    <mergeCell ref="A3:B4"/>
    <mergeCell ref="C3:C4"/>
    <mergeCell ref="D3:D4"/>
    <mergeCell ref="E3:E4"/>
    <mergeCell ref="G3:G4"/>
    <mergeCell ref="A82:B83"/>
    <mergeCell ref="C82:C83"/>
    <mergeCell ref="D82:D83"/>
    <mergeCell ref="I124:L124"/>
    <mergeCell ref="M124:O124"/>
    <mergeCell ref="M102:O102"/>
    <mergeCell ref="E82:E83"/>
    <mergeCell ref="F82:F83"/>
    <mergeCell ref="B101:O101"/>
    <mergeCell ref="A124:B125"/>
    <mergeCell ref="C124:C126"/>
    <mergeCell ref="D124:D125"/>
    <mergeCell ref="E124:E125"/>
    <mergeCell ref="F124:F125"/>
    <mergeCell ref="G124:G125"/>
    <mergeCell ref="E102:E103"/>
    <mergeCell ref="H24:H25"/>
    <mergeCell ref="I24:L24"/>
    <mergeCell ref="M24:O24"/>
    <mergeCell ref="G44:G45"/>
    <mergeCell ref="H44:H45"/>
    <mergeCell ref="G24:G25"/>
    <mergeCell ref="I44:L44"/>
    <mergeCell ref="M44:O44"/>
    <mergeCell ref="H63:H64"/>
    <mergeCell ref="I63:L63"/>
    <mergeCell ref="M63:O63"/>
    <mergeCell ref="G82:G83"/>
    <mergeCell ref="H82:H83"/>
    <mergeCell ref="I82:L82"/>
    <mergeCell ref="M82:O82"/>
    <mergeCell ref="G63:G64"/>
    <mergeCell ref="E44:E45"/>
    <mergeCell ref="A63:B64"/>
    <mergeCell ref="C63:C64"/>
    <mergeCell ref="D63:D64"/>
    <mergeCell ref="F44:F45"/>
    <mergeCell ref="E63:E64"/>
    <mergeCell ref="F63:F64"/>
    <mergeCell ref="A44:B45"/>
    <mergeCell ref="C44:C45"/>
    <mergeCell ref="D44:D45"/>
    <mergeCell ref="F102:F103"/>
    <mergeCell ref="C144:C145"/>
    <mergeCell ref="D144:D145"/>
    <mergeCell ref="A102:B103"/>
    <mergeCell ref="C102:C103"/>
    <mergeCell ref="D102:D103"/>
    <mergeCell ref="A144:B145"/>
    <mergeCell ref="A185:B186"/>
    <mergeCell ref="C185:C186"/>
    <mergeCell ref="D185:D186"/>
    <mergeCell ref="E185:E186"/>
    <mergeCell ref="G185:G186"/>
    <mergeCell ref="A163:B164"/>
    <mergeCell ref="C163:C164"/>
    <mergeCell ref="D163:D164"/>
    <mergeCell ref="E163:E164"/>
    <mergeCell ref="F163:F164"/>
    <mergeCell ref="G163:G164"/>
    <mergeCell ref="H163:H164"/>
    <mergeCell ref="I185:L185"/>
    <mergeCell ref="I144:L144"/>
    <mergeCell ref="I163:L163"/>
    <mergeCell ref="H185:H186"/>
  </mergeCells>
  <pageMargins left="0.25" right="0.25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workbookViewId="0">
      <selection activeCell="D33" sqref="D33"/>
    </sheetView>
  </sheetViews>
  <sheetFormatPr defaultColWidth="12.7109375" defaultRowHeight="15" customHeight="1" x14ac:dyDescent="0.25"/>
  <cols>
    <col min="1" max="1" width="7.85546875" customWidth="1"/>
    <col min="2" max="2" width="34.140625" customWidth="1"/>
    <col min="3" max="3" width="10.28515625" customWidth="1"/>
    <col min="4" max="4" width="42.140625" customWidth="1"/>
    <col min="5" max="5" width="9.7109375" customWidth="1"/>
    <col min="6" max="11" width="7.85546875" customWidth="1"/>
  </cols>
  <sheetData>
    <row r="1" spans="1:5" ht="16.5" thickBot="1" x14ac:dyDescent="0.3">
      <c r="A1" s="217" t="s">
        <v>143</v>
      </c>
      <c r="B1" s="218"/>
      <c r="C1" s="218"/>
      <c r="D1" s="218"/>
      <c r="E1" s="219"/>
    </row>
    <row r="2" spans="1:5" ht="16.5" thickBot="1" x14ac:dyDescent="0.3">
      <c r="A2" s="220"/>
      <c r="B2" s="116"/>
      <c r="C2" s="117" t="s">
        <v>75</v>
      </c>
      <c r="D2" s="116"/>
      <c r="E2" s="177"/>
    </row>
    <row r="3" spans="1:5" ht="15.75" customHeight="1" x14ac:dyDescent="0.25">
      <c r="A3" s="221"/>
      <c r="B3" s="118" t="s">
        <v>76</v>
      </c>
      <c r="C3" s="215" t="s">
        <v>77</v>
      </c>
      <c r="D3" s="118" t="s">
        <v>76</v>
      </c>
      <c r="E3" s="214" t="s">
        <v>78</v>
      </c>
    </row>
    <row r="4" spans="1:5" ht="16.5" thickBot="1" x14ac:dyDescent="0.3">
      <c r="A4" s="222"/>
      <c r="B4" s="119" t="s">
        <v>79</v>
      </c>
      <c r="C4" s="216"/>
      <c r="D4" s="119" t="s">
        <v>80</v>
      </c>
      <c r="E4" s="214"/>
    </row>
    <row r="5" spans="1:5" ht="15" customHeight="1" x14ac:dyDescent="0.25">
      <c r="A5" s="210" t="s">
        <v>81</v>
      </c>
      <c r="B5" s="120" t="s">
        <v>21</v>
      </c>
      <c r="C5" s="121">
        <v>200</v>
      </c>
      <c r="D5" s="122" t="s">
        <v>67</v>
      </c>
      <c r="E5" s="146">
        <v>60</v>
      </c>
    </row>
    <row r="6" spans="1:5" x14ac:dyDescent="0.25">
      <c r="A6" s="211"/>
      <c r="B6" s="124" t="s">
        <v>22</v>
      </c>
      <c r="C6" s="125">
        <v>200</v>
      </c>
      <c r="D6" s="126" t="s">
        <v>55</v>
      </c>
      <c r="E6" s="127">
        <v>250</v>
      </c>
    </row>
    <row r="7" spans="1:5" x14ac:dyDescent="0.25">
      <c r="A7" s="211"/>
      <c r="B7" s="124" t="s">
        <v>23</v>
      </c>
      <c r="C7" s="125">
        <v>50</v>
      </c>
      <c r="D7" s="126" t="s">
        <v>35</v>
      </c>
      <c r="E7" s="127">
        <v>250</v>
      </c>
    </row>
    <row r="8" spans="1:5" x14ac:dyDescent="0.25">
      <c r="A8" s="211"/>
      <c r="B8" s="124" t="s">
        <v>24</v>
      </c>
      <c r="C8" s="125">
        <v>100</v>
      </c>
      <c r="D8" s="126" t="s">
        <v>36</v>
      </c>
      <c r="E8" s="127">
        <v>200</v>
      </c>
    </row>
    <row r="9" spans="1:5" ht="15.75" x14ac:dyDescent="0.25">
      <c r="A9" s="211"/>
      <c r="B9" s="128" t="s">
        <v>86</v>
      </c>
      <c r="C9" s="129">
        <v>8</v>
      </c>
      <c r="D9" s="126" t="s">
        <v>23</v>
      </c>
      <c r="E9" s="127">
        <v>30</v>
      </c>
    </row>
    <row r="10" spans="1:5" ht="15.75" x14ac:dyDescent="0.25">
      <c r="A10" s="211"/>
      <c r="B10" s="124" t="s">
        <v>54</v>
      </c>
      <c r="C10" s="129">
        <v>15</v>
      </c>
      <c r="D10" s="126" t="s">
        <v>29</v>
      </c>
      <c r="E10" s="127">
        <v>30</v>
      </c>
    </row>
    <row r="11" spans="1:5" ht="16.5" thickBot="1" x14ac:dyDescent="0.3">
      <c r="A11" s="130"/>
      <c r="B11" s="131" t="s">
        <v>25</v>
      </c>
      <c r="C11" s="132">
        <f>SUM(C5:C10)</f>
        <v>573</v>
      </c>
      <c r="D11" s="133"/>
      <c r="E11" s="134">
        <f>SUM(E5:E10)</f>
        <v>820</v>
      </c>
    </row>
    <row r="12" spans="1:5" ht="15" customHeight="1" x14ac:dyDescent="0.25">
      <c r="A12" s="210" t="s">
        <v>82</v>
      </c>
      <c r="B12" s="120" t="s">
        <v>147</v>
      </c>
      <c r="C12" s="121">
        <v>180</v>
      </c>
      <c r="D12" s="122" t="s">
        <v>70</v>
      </c>
      <c r="E12" s="123">
        <v>60</v>
      </c>
    </row>
    <row r="13" spans="1:5" ht="15" customHeight="1" x14ac:dyDescent="0.25">
      <c r="A13" s="211"/>
      <c r="B13" s="124" t="s">
        <v>73</v>
      </c>
      <c r="C13" s="135">
        <v>100</v>
      </c>
      <c r="D13" s="126" t="s">
        <v>34</v>
      </c>
      <c r="E13" s="127">
        <v>250</v>
      </c>
    </row>
    <row r="14" spans="1:5" x14ac:dyDescent="0.25">
      <c r="A14" s="211"/>
      <c r="B14" s="124" t="s">
        <v>33</v>
      </c>
      <c r="C14" s="125">
        <v>200</v>
      </c>
      <c r="D14" s="126" t="s">
        <v>56</v>
      </c>
      <c r="E14" s="127">
        <v>100</v>
      </c>
    </row>
    <row r="15" spans="1:5" x14ac:dyDescent="0.25">
      <c r="A15" s="211"/>
      <c r="B15" s="124" t="s">
        <v>23</v>
      </c>
      <c r="C15" s="125">
        <v>30</v>
      </c>
      <c r="D15" s="126" t="s">
        <v>39</v>
      </c>
      <c r="E15" s="127">
        <v>150</v>
      </c>
    </row>
    <row r="16" spans="1:5" x14ac:dyDescent="0.25">
      <c r="A16" s="211"/>
      <c r="B16" s="124"/>
      <c r="C16" s="125"/>
      <c r="D16" s="126" t="s">
        <v>89</v>
      </c>
      <c r="E16" s="127">
        <v>200</v>
      </c>
    </row>
    <row r="17" spans="1:5" ht="15.75" x14ac:dyDescent="0.25">
      <c r="A17" s="211"/>
      <c r="B17" s="136"/>
      <c r="C17" s="137"/>
      <c r="D17" s="126" t="s">
        <v>23</v>
      </c>
      <c r="E17" s="127">
        <v>30</v>
      </c>
    </row>
    <row r="18" spans="1:5" ht="15.75" x14ac:dyDescent="0.25">
      <c r="A18" s="130"/>
      <c r="B18" s="138"/>
      <c r="C18" s="139"/>
      <c r="D18" s="140" t="s">
        <v>29</v>
      </c>
      <c r="E18" s="141">
        <v>30</v>
      </c>
    </row>
    <row r="19" spans="1:5" ht="16.5" thickBot="1" x14ac:dyDescent="0.3">
      <c r="A19" s="130"/>
      <c r="B19" s="131" t="s">
        <v>25</v>
      </c>
      <c r="C19" s="132">
        <f>SUM(C12:C17)</f>
        <v>510</v>
      </c>
      <c r="D19" s="142"/>
      <c r="E19" s="134">
        <f>SUM(E12:E18)</f>
        <v>820</v>
      </c>
    </row>
    <row r="20" spans="1:5" ht="15" customHeight="1" x14ac:dyDescent="0.25">
      <c r="A20" s="210" t="s">
        <v>83</v>
      </c>
      <c r="B20" s="120" t="s">
        <v>65</v>
      </c>
      <c r="C20" s="121">
        <v>150</v>
      </c>
      <c r="D20" s="122" t="s">
        <v>42</v>
      </c>
      <c r="E20" s="123">
        <v>60</v>
      </c>
    </row>
    <row r="21" spans="1:5" ht="15.75" customHeight="1" x14ac:dyDescent="0.25">
      <c r="A21" s="211"/>
      <c r="B21" s="124" t="s">
        <v>62</v>
      </c>
      <c r="C21" s="135">
        <v>100</v>
      </c>
      <c r="D21" s="126" t="s">
        <v>72</v>
      </c>
      <c r="E21" s="127">
        <v>250</v>
      </c>
    </row>
    <row r="22" spans="1:5" ht="15.75" customHeight="1" x14ac:dyDescent="0.25">
      <c r="A22" s="211"/>
      <c r="B22" s="124" t="s">
        <v>41</v>
      </c>
      <c r="C22" s="125">
        <v>200</v>
      </c>
      <c r="D22" s="126" t="s">
        <v>43</v>
      </c>
      <c r="E22" s="127">
        <v>250</v>
      </c>
    </row>
    <row r="23" spans="1:5" ht="15.75" customHeight="1" x14ac:dyDescent="0.25">
      <c r="A23" s="211"/>
      <c r="B23" s="124" t="s">
        <v>23</v>
      </c>
      <c r="C23" s="125">
        <v>50</v>
      </c>
      <c r="D23" s="124" t="s">
        <v>33</v>
      </c>
      <c r="E23" s="127">
        <v>200</v>
      </c>
    </row>
    <row r="24" spans="1:5" ht="15.75" customHeight="1" x14ac:dyDescent="0.25">
      <c r="A24" s="211"/>
      <c r="B24" s="128"/>
      <c r="C24" s="129"/>
      <c r="D24" s="126" t="s">
        <v>23</v>
      </c>
      <c r="E24" s="127">
        <v>30</v>
      </c>
    </row>
    <row r="25" spans="1:5" ht="15.75" customHeight="1" x14ac:dyDescent="0.25">
      <c r="A25" s="211"/>
      <c r="B25" s="136"/>
      <c r="C25" s="137"/>
      <c r="D25" s="126" t="s">
        <v>29</v>
      </c>
      <c r="E25" s="127">
        <v>30</v>
      </c>
    </row>
    <row r="26" spans="1:5" ht="15.75" customHeight="1" thickBot="1" x14ac:dyDescent="0.3">
      <c r="A26" s="130"/>
      <c r="B26" s="131" t="s">
        <v>25</v>
      </c>
      <c r="C26" s="132">
        <f>SUM(C20:C25)</f>
        <v>500</v>
      </c>
      <c r="D26" s="142"/>
      <c r="E26" s="134">
        <f>SUM(E20:E25)</f>
        <v>820</v>
      </c>
    </row>
    <row r="27" spans="1:5" ht="15.75" customHeight="1" x14ac:dyDescent="0.25">
      <c r="A27" s="210" t="s">
        <v>84</v>
      </c>
      <c r="B27" s="143" t="s">
        <v>35</v>
      </c>
      <c r="C27" s="144">
        <v>200</v>
      </c>
      <c r="D27" s="145" t="s">
        <v>47</v>
      </c>
      <c r="E27" s="146">
        <v>60</v>
      </c>
    </row>
    <row r="28" spans="1:5" ht="15.75" customHeight="1" x14ac:dyDescent="0.25">
      <c r="A28" s="211"/>
      <c r="B28" s="124" t="s">
        <v>33</v>
      </c>
      <c r="C28" s="125">
        <v>200</v>
      </c>
      <c r="D28" s="126" t="s">
        <v>48</v>
      </c>
      <c r="E28" s="127">
        <v>200</v>
      </c>
    </row>
    <row r="29" spans="1:5" ht="15.75" customHeight="1" x14ac:dyDescent="0.25">
      <c r="A29" s="211"/>
      <c r="B29" s="124" t="s">
        <v>23</v>
      </c>
      <c r="C29" s="125">
        <v>50</v>
      </c>
      <c r="D29" s="126" t="s">
        <v>32</v>
      </c>
      <c r="E29" s="127">
        <v>150</v>
      </c>
    </row>
    <row r="30" spans="1:5" ht="15.75" customHeight="1" x14ac:dyDescent="0.25">
      <c r="A30" s="211"/>
      <c r="B30" s="124" t="s">
        <v>46</v>
      </c>
      <c r="C30" s="125">
        <v>150</v>
      </c>
      <c r="D30" s="126" t="s">
        <v>73</v>
      </c>
      <c r="E30" s="127">
        <v>100</v>
      </c>
    </row>
    <row r="31" spans="1:5" ht="15.75" customHeight="1" x14ac:dyDescent="0.25">
      <c r="A31" s="211"/>
      <c r="B31" s="128"/>
      <c r="C31" s="129"/>
      <c r="D31" s="126" t="s">
        <v>50</v>
      </c>
      <c r="E31" s="127">
        <v>200</v>
      </c>
    </row>
    <row r="32" spans="1:5" ht="15.75" customHeight="1" x14ac:dyDescent="0.25">
      <c r="A32" s="211"/>
      <c r="B32" s="128"/>
      <c r="C32" s="129"/>
      <c r="D32" s="126" t="s">
        <v>23</v>
      </c>
      <c r="E32" s="127">
        <v>40</v>
      </c>
    </row>
    <row r="33" spans="1:5" ht="15.75" customHeight="1" x14ac:dyDescent="0.25">
      <c r="A33" s="211"/>
      <c r="B33" s="136"/>
      <c r="C33" s="137"/>
      <c r="D33" s="126"/>
      <c r="E33" s="127"/>
    </row>
    <row r="34" spans="1:5" ht="15.75" customHeight="1" thickBot="1" x14ac:dyDescent="0.3">
      <c r="A34" s="130"/>
      <c r="B34" s="147" t="s">
        <v>25</v>
      </c>
      <c r="C34" s="148">
        <f>SUM(C27:C33)</f>
        <v>600</v>
      </c>
      <c r="D34" s="149"/>
      <c r="E34" s="150">
        <f>SUM(E27:E33)</f>
        <v>750</v>
      </c>
    </row>
    <row r="35" spans="1:5" ht="15.75" customHeight="1" thickBot="1" x14ac:dyDescent="0.3">
      <c r="A35" s="212" t="s">
        <v>85</v>
      </c>
      <c r="B35" s="120" t="s">
        <v>39</v>
      </c>
      <c r="C35" s="151">
        <v>150</v>
      </c>
      <c r="D35" s="122" t="s">
        <v>98</v>
      </c>
      <c r="E35" s="123">
        <v>60</v>
      </c>
    </row>
    <row r="36" spans="1:5" ht="15.75" customHeight="1" x14ac:dyDescent="0.25">
      <c r="A36" s="211"/>
      <c r="B36" s="124" t="s">
        <v>149</v>
      </c>
      <c r="C36" s="125">
        <v>100</v>
      </c>
      <c r="D36" s="126" t="s">
        <v>100</v>
      </c>
      <c r="E36" s="127">
        <v>200</v>
      </c>
    </row>
    <row r="37" spans="1:5" ht="15.75" customHeight="1" x14ac:dyDescent="0.25">
      <c r="A37" s="211"/>
      <c r="B37" s="124" t="s">
        <v>53</v>
      </c>
      <c r="C37" s="125">
        <v>207</v>
      </c>
      <c r="D37" s="124" t="s">
        <v>62</v>
      </c>
      <c r="E37" s="127">
        <v>100</v>
      </c>
    </row>
    <row r="38" spans="1:5" ht="15.75" customHeight="1" x14ac:dyDescent="0.25">
      <c r="A38" s="211"/>
      <c r="B38" s="124" t="s">
        <v>23</v>
      </c>
      <c r="C38" s="125">
        <v>50</v>
      </c>
      <c r="D38" s="126" t="s">
        <v>94</v>
      </c>
      <c r="E38" s="127">
        <v>150</v>
      </c>
    </row>
    <row r="39" spans="1:5" ht="15.75" customHeight="1" x14ac:dyDescent="0.25">
      <c r="A39" s="211"/>
      <c r="B39" s="124"/>
      <c r="C39" s="125"/>
      <c r="D39" s="126" t="s">
        <v>44</v>
      </c>
      <c r="E39" s="127">
        <v>200</v>
      </c>
    </row>
    <row r="40" spans="1:5" ht="15.75" customHeight="1" x14ac:dyDescent="0.25">
      <c r="A40" s="211"/>
      <c r="B40" s="128"/>
      <c r="C40" s="129"/>
      <c r="D40" s="126" t="s">
        <v>23</v>
      </c>
      <c r="E40" s="127">
        <v>40</v>
      </c>
    </row>
    <row r="41" spans="1:5" ht="15.75" customHeight="1" x14ac:dyDescent="0.25">
      <c r="A41" s="211"/>
      <c r="B41" s="128"/>
      <c r="C41" s="129"/>
      <c r="D41" s="126"/>
      <c r="E41" s="127"/>
    </row>
    <row r="42" spans="1:5" ht="15.75" customHeight="1" thickBot="1" x14ac:dyDescent="0.3">
      <c r="A42" s="213"/>
      <c r="B42" s="131" t="s">
        <v>25</v>
      </c>
      <c r="C42" s="132">
        <f>SUM(C35:C41)</f>
        <v>507</v>
      </c>
      <c r="D42" s="142"/>
      <c r="E42" s="134">
        <f>SUM(E35:E41)</f>
        <v>750</v>
      </c>
    </row>
    <row r="43" spans="1:5" ht="15.75" customHeight="1" x14ac:dyDescent="0.25">
      <c r="A43" s="63"/>
      <c r="B43" s="64"/>
      <c r="C43" s="65"/>
      <c r="D43" s="66"/>
      <c r="E43" s="67"/>
    </row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9">
    <mergeCell ref="A27:A33"/>
    <mergeCell ref="A35:A42"/>
    <mergeCell ref="E3:E4"/>
    <mergeCell ref="C3:C4"/>
    <mergeCell ref="A1:E1"/>
    <mergeCell ref="A2:A4"/>
    <mergeCell ref="A20:A25"/>
    <mergeCell ref="A5:A10"/>
    <mergeCell ref="A12:A17"/>
  </mergeCells>
  <pageMargins left="0.7" right="0.7" top="0.75" bottom="0.75" header="0" footer="0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workbookViewId="0">
      <selection activeCell="B25" sqref="B25"/>
    </sheetView>
  </sheetViews>
  <sheetFormatPr defaultColWidth="12.7109375" defaultRowHeight="15" customHeight="1" x14ac:dyDescent="0.25"/>
  <cols>
    <col min="1" max="1" width="7.7109375" customWidth="1"/>
    <col min="2" max="2" width="33" customWidth="1"/>
    <col min="3" max="3" width="7.7109375" customWidth="1"/>
    <col min="4" max="4" width="44.7109375" customWidth="1"/>
    <col min="5" max="11" width="7.7109375" customWidth="1"/>
  </cols>
  <sheetData>
    <row r="1" spans="1:5" ht="16.5" thickBot="1" x14ac:dyDescent="0.3">
      <c r="A1" s="217" t="s">
        <v>142</v>
      </c>
      <c r="B1" s="218"/>
      <c r="C1" s="218"/>
      <c r="D1" s="218"/>
      <c r="E1" s="218"/>
    </row>
    <row r="2" spans="1:5" ht="16.5" thickBot="1" x14ac:dyDescent="0.3">
      <c r="A2" s="220"/>
      <c r="B2" s="116"/>
      <c r="C2" s="117" t="s">
        <v>75</v>
      </c>
      <c r="D2" s="116"/>
      <c r="E2" s="152"/>
    </row>
    <row r="3" spans="1:5" ht="15.75" customHeight="1" thickBot="1" x14ac:dyDescent="0.3">
      <c r="A3" s="221"/>
      <c r="B3" s="118" t="s">
        <v>76</v>
      </c>
      <c r="C3" s="223" t="s">
        <v>77</v>
      </c>
      <c r="D3" s="118" t="s">
        <v>76</v>
      </c>
      <c r="E3" s="225" t="s">
        <v>78</v>
      </c>
    </row>
    <row r="4" spans="1:5" ht="16.5" thickBot="1" x14ac:dyDescent="0.3">
      <c r="A4" s="222"/>
      <c r="B4" s="119" t="s">
        <v>79</v>
      </c>
      <c r="C4" s="224"/>
      <c r="D4" s="119" t="s">
        <v>80</v>
      </c>
      <c r="E4" s="226"/>
    </row>
    <row r="5" spans="1:5" ht="15" customHeight="1" x14ac:dyDescent="0.25">
      <c r="A5" s="210" t="s">
        <v>81</v>
      </c>
      <c r="B5" s="120" t="s">
        <v>145</v>
      </c>
      <c r="C5" s="121">
        <v>180</v>
      </c>
      <c r="D5" s="122" t="s">
        <v>61</v>
      </c>
      <c r="E5" s="123">
        <v>60</v>
      </c>
    </row>
    <row r="6" spans="1:5" x14ac:dyDescent="0.25">
      <c r="A6" s="211"/>
      <c r="B6" s="124" t="s">
        <v>41</v>
      </c>
      <c r="C6" s="125">
        <v>200</v>
      </c>
      <c r="D6" s="126" t="s">
        <v>92</v>
      </c>
      <c r="E6" s="127">
        <v>250</v>
      </c>
    </row>
    <row r="7" spans="1:5" x14ac:dyDescent="0.25">
      <c r="A7" s="211"/>
      <c r="B7" s="124" t="s">
        <v>71</v>
      </c>
      <c r="C7" s="125">
        <v>8</v>
      </c>
      <c r="D7" s="126" t="s">
        <v>93</v>
      </c>
      <c r="E7" s="127">
        <v>250</v>
      </c>
    </row>
    <row r="8" spans="1:5" x14ac:dyDescent="0.25">
      <c r="A8" s="211"/>
      <c r="B8" s="124" t="s">
        <v>23</v>
      </c>
      <c r="C8" s="125">
        <v>50</v>
      </c>
      <c r="D8" s="126" t="s">
        <v>68</v>
      </c>
      <c r="E8" s="127">
        <v>200</v>
      </c>
    </row>
    <row r="9" spans="1:5" x14ac:dyDescent="0.25">
      <c r="A9" s="211"/>
      <c r="B9" s="124" t="s">
        <v>24</v>
      </c>
      <c r="C9" s="125">
        <v>100</v>
      </c>
      <c r="D9" s="126" t="s">
        <v>23</v>
      </c>
      <c r="E9" s="127">
        <v>30</v>
      </c>
    </row>
    <row r="10" spans="1:5" ht="15.75" x14ac:dyDescent="0.25">
      <c r="A10" s="211"/>
      <c r="B10" s="124" t="s">
        <v>54</v>
      </c>
      <c r="C10" s="129">
        <v>15</v>
      </c>
      <c r="D10" s="126" t="s">
        <v>29</v>
      </c>
      <c r="E10" s="127">
        <v>30</v>
      </c>
    </row>
    <row r="11" spans="1:5" ht="16.5" thickBot="1" x14ac:dyDescent="0.3">
      <c r="A11" s="130"/>
      <c r="B11" s="131" t="s">
        <v>25</v>
      </c>
      <c r="C11" s="132">
        <f>SUM(C5:C10)</f>
        <v>553</v>
      </c>
      <c r="D11" s="142"/>
      <c r="E11" s="134">
        <f>SUM(E5:E10)</f>
        <v>820</v>
      </c>
    </row>
    <row r="12" spans="1:5" ht="15" customHeight="1" x14ac:dyDescent="0.25">
      <c r="A12" s="210" t="s">
        <v>82</v>
      </c>
      <c r="B12" s="143" t="s">
        <v>39</v>
      </c>
      <c r="C12" s="153">
        <v>150</v>
      </c>
      <c r="D12" s="145" t="s">
        <v>42</v>
      </c>
      <c r="E12" s="146">
        <v>60</v>
      </c>
    </row>
    <row r="13" spans="1:5" ht="15" customHeight="1" x14ac:dyDescent="0.25">
      <c r="A13" s="211"/>
      <c r="B13" s="124" t="s">
        <v>27</v>
      </c>
      <c r="C13" s="125">
        <v>100</v>
      </c>
      <c r="D13" s="126" t="s">
        <v>64</v>
      </c>
      <c r="E13" s="127">
        <v>250</v>
      </c>
    </row>
    <row r="14" spans="1:5" x14ac:dyDescent="0.25">
      <c r="A14" s="211"/>
      <c r="B14" s="124" t="s">
        <v>33</v>
      </c>
      <c r="C14" s="125">
        <v>200</v>
      </c>
      <c r="D14" s="124" t="s">
        <v>62</v>
      </c>
      <c r="E14" s="127">
        <v>100</v>
      </c>
    </row>
    <row r="15" spans="1:5" x14ac:dyDescent="0.25">
      <c r="A15" s="211"/>
      <c r="B15" s="124" t="s">
        <v>23</v>
      </c>
      <c r="C15" s="125">
        <v>50</v>
      </c>
      <c r="D15" s="126" t="s">
        <v>94</v>
      </c>
      <c r="E15" s="127">
        <v>150</v>
      </c>
    </row>
    <row r="16" spans="1:5" x14ac:dyDescent="0.25">
      <c r="A16" s="211"/>
      <c r="B16" s="124" t="s">
        <v>46</v>
      </c>
      <c r="C16" s="125">
        <v>150</v>
      </c>
      <c r="D16" s="126" t="s">
        <v>36</v>
      </c>
      <c r="E16" s="127">
        <v>200</v>
      </c>
    </row>
    <row r="17" spans="1:5" x14ac:dyDescent="0.25">
      <c r="A17" s="211"/>
      <c r="B17" s="124"/>
      <c r="C17" s="125"/>
      <c r="D17" s="126" t="s">
        <v>23</v>
      </c>
      <c r="E17" s="127">
        <v>30</v>
      </c>
    </row>
    <row r="18" spans="1:5" ht="15.75" x14ac:dyDescent="0.25">
      <c r="A18" s="211"/>
      <c r="B18" s="136"/>
      <c r="C18" s="137"/>
      <c r="D18" s="126" t="s">
        <v>29</v>
      </c>
      <c r="E18" s="127">
        <v>30</v>
      </c>
    </row>
    <row r="19" spans="1:5" ht="16.5" thickBot="1" x14ac:dyDescent="0.3">
      <c r="A19" s="130"/>
      <c r="B19" s="147" t="s">
        <v>25</v>
      </c>
      <c r="C19" s="148">
        <f>SUM(C12:C18)</f>
        <v>650</v>
      </c>
      <c r="D19" s="149"/>
      <c r="E19" s="150">
        <f>SUM(E12:E18)</f>
        <v>820</v>
      </c>
    </row>
    <row r="20" spans="1:5" ht="15" customHeight="1" x14ac:dyDescent="0.25">
      <c r="A20" s="210" t="s">
        <v>83</v>
      </c>
      <c r="B20" s="120" t="s">
        <v>35</v>
      </c>
      <c r="C20" s="121">
        <v>200</v>
      </c>
      <c r="D20" s="122" t="s">
        <v>61</v>
      </c>
      <c r="E20" s="123">
        <v>60</v>
      </c>
    </row>
    <row r="21" spans="1:5" ht="15.75" customHeight="1" x14ac:dyDescent="0.25">
      <c r="A21" s="211"/>
      <c r="B21" s="124" t="s">
        <v>33</v>
      </c>
      <c r="C21" s="125">
        <v>200</v>
      </c>
      <c r="D21" s="126" t="s">
        <v>95</v>
      </c>
      <c r="E21" s="127">
        <v>250</v>
      </c>
    </row>
    <row r="22" spans="1:5" ht="15.75" customHeight="1" x14ac:dyDescent="0.25">
      <c r="A22" s="211"/>
      <c r="B22" s="124" t="s">
        <v>23</v>
      </c>
      <c r="C22" s="125">
        <v>50</v>
      </c>
      <c r="D22" s="126" t="s">
        <v>65</v>
      </c>
      <c r="E22" s="127">
        <v>150</v>
      </c>
    </row>
    <row r="23" spans="1:5" ht="15.75" customHeight="1" x14ac:dyDescent="0.25">
      <c r="A23" s="211"/>
      <c r="B23" s="124" t="s">
        <v>150</v>
      </c>
      <c r="C23" s="125">
        <v>60</v>
      </c>
      <c r="D23" s="126" t="s">
        <v>101</v>
      </c>
      <c r="E23" s="127">
        <v>90</v>
      </c>
    </row>
    <row r="24" spans="1:5" ht="15.75" customHeight="1" x14ac:dyDescent="0.25">
      <c r="A24" s="211"/>
      <c r="B24" s="128"/>
      <c r="C24" s="129"/>
      <c r="D24" s="126" t="s">
        <v>33</v>
      </c>
      <c r="E24" s="127">
        <v>200</v>
      </c>
    </row>
    <row r="25" spans="1:5" ht="15.75" customHeight="1" x14ac:dyDescent="0.25">
      <c r="A25" s="211"/>
      <c r="B25" s="128"/>
      <c r="C25" s="129"/>
      <c r="D25" s="126" t="s">
        <v>23</v>
      </c>
      <c r="E25" s="127">
        <v>30</v>
      </c>
    </row>
    <row r="26" spans="1:5" ht="15.75" customHeight="1" x14ac:dyDescent="0.25">
      <c r="A26" s="211"/>
      <c r="B26" s="136"/>
      <c r="C26" s="137"/>
      <c r="D26" s="126" t="s">
        <v>29</v>
      </c>
      <c r="E26" s="127">
        <v>30</v>
      </c>
    </row>
    <row r="27" spans="1:5" ht="15.75" customHeight="1" thickBot="1" x14ac:dyDescent="0.3">
      <c r="A27" s="130"/>
      <c r="B27" s="131" t="s">
        <v>25</v>
      </c>
      <c r="C27" s="132">
        <f>SUM(C20:C26)</f>
        <v>510</v>
      </c>
      <c r="D27" s="142"/>
      <c r="E27" s="134">
        <f>SUM(E20:E26)</f>
        <v>810</v>
      </c>
    </row>
    <row r="28" spans="1:5" ht="15.75" customHeight="1" x14ac:dyDescent="0.25">
      <c r="A28" s="210" t="s">
        <v>84</v>
      </c>
      <c r="B28" s="143" t="s">
        <v>32</v>
      </c>
      <c r="C28" s="153">
        <v>150</v>
      </c>
      <c r="D28" s="145" t="s">
        <v>67</v>
      </c>
      <c r="E28" s="146">
        <v>60</v>
      </c>
    </row>
    <row r="29" spans="1:5" ht="15.75" customHeight="1" x14ac:dyDescent="0.25">
      <c r="A29" s="211"/>
      <c r="B29" s="124" t="s">
        <v>40</v>
      </c>
      <c r="C29" s="125">
        <v>100</v>
      </c>
      <c r="D29" s="126" t="s">
        <v>96</v>
      </c>
      <c r="E29" s="127">
        <v>250</v>
      </c>
    </row>
    <row r="30" spans="1:5" ht="15.75" customHeight="1" x14ac:dyDescent="0.25">
      <c r="A30" s="211"/>
      <c r="B30" s="124" t="s">
        <v>22</v>
      </c>
      <c r="C30" s="125">
        <v>200</v>
      </c>
      <c r="D30" s="126" t="s">
        <v>102</v>
      </c>
      <c r="E30" s="127">
        <v>100</v>
      </c>
    </row>
    <row r="31" spans="1:5" ht="15.75" customHeight="1" x14ac:dyDescent="0.25">
      <c r="A31" s="211"/>
      <c r="B31" s="124" t="s">
        <v>23</v>
      </c>
      <c r="C31" s="125">
        <v>50</v>
      </c>
      <c r="D31" s="126" t="s">
        <v>39</v>
      </c>
      <c r="E31" s="127">
        <v>150</v>
      </c>
    </row>
    <row r="32" spans="1:5" ht="15.75" customHeight="1" x14ac:dyDescent="0.25">
      <c r="A32" s="211"/>
      <c r="B32" s="124" t="s">
        <v>54</v>
      </c>
      <c r="C32" s="125">
        <v>15</v>
      </c>
      <c r="D32" s="126" t="s">
        <v>28</v>
      </c>
      <c r="E32" s="127">
        <v>200</v>
      </c>
    </row>
    <row r="33" spans="1:5" ht="15.75" customHeight="1" x14ac:dyDescent="0.25">
      <c r="A33" s="211"/>
      <c r="B33" s="128"/>
      <c r="C33" s="129"/>
      <c r="D33" s="126" t="s">
        <v>23</v>
      </c>
      <c r="E33" s="127">
        <v>30</v>
      </c>
    </row>
    <row r="34" spans="1:5" ht="15.75" customHeight="1" x14ac:dyDescent="0.25">
      <c r="A34" s="130"/>
      <c r="B34" s="154"/>
      <c r="C34" s="155"/>
      <c r="D34" s="140" t="s">
        <v>29</v>
      </c>
      <c r="E34" s="141">
        <v>30</v>
      </c>
    </row>
    <row r="35" spans="1:5" ht="15.75" customHeight="1" thickBot="1" x14ac:dyDescent="0.3">
      <c r="A35" s="130"/>
      <c r="B35" s="147" t="s">
        <v>25</v>
      </c>
      <c r="C35" s="148">
        <f>SUM(C28:C33)</f>
        <v>515</v>
      </c>
      <c r="D35" s="149"/>
      <c r="E35" s="150">
        <f>SUM(E28:E34)</f>
        <v>820</v>
      </c>
    </row>
    <row r="36" spans="1:5" ht="15.75" customHeight="1" thickBot="1" x14ac:dyDescent="0.3">
      <c r="A36" s="212" t="s">
        <v>85</v>
      </c>
      <c r="B36" s="120" t="s">
        <v>148</v>
      </c>
      <c r="C36" s="121">
        <v>200</v>
      </c>
      <c r="D36" s="122" t="s">
        <v>98</v>
      </c>
      <c r="E36" s="123">
        <v>60</v>
      </c>
    </row>
    <row r="37" spans="1:5" ht="15.75" customHeight="1" x14ac:dyDescent="0.25">
      <c r="A37" s="211"/>
      <c r="B37" s="124" t="s">
        <v>60</v>
      </c>
      <c r="C37" s="125">
        <v>57</v>
      </c>
      <c r="D37" s="126" t="s">
        <v>72</v>
      </c>
      <c r="E37" s="127">
        <v>200</v>
      </c>
    </row>
    <row r="38" spans="1:5" ht="15.75" customHeight="1" x14ac:dyDescent="0.25">
      <c r="A38" s="211"/>
      <c r="B38" s="124" t="s">
        <v>33</v>
      </c>
      <c r="C38" s="125">
        <v>200</v>
      </c>
      <c r="D38" s="126" t="s">
        <v>62</v>
      </c>
      <c r="E38" s="127">
        <v>100</v>
      </c>
    </row>
    <row r="39" spans="1:5" ht="15.75" customHeight="1" x14ac:dyDescent="0.25">
      <c r="A39" s="211"/>
      <c r="B39" s="124" t="s">
        <v>23</v>
      </c>
      <c r="C39" s="125">
        <v>50</v>
      </c>
      <c r="D39" s="126" t="s">
        <v>103</v>
      </c>
      <c r="E39" s="127">
        <v>150</v>
      </c>
    </row>
    <row r="40" spans="1:5" ht="15.75" customHeight="1" x14ac:dyDescent="0.25">
      <c r="A40" s="211"/>
      <c r="B40" s="124"/>
      <c r="C40" s="125"/>
      <c r="D40" s="126" t="s">
        <v>68</v>
      </c>
      <c r="E40" s="127">
        <v>200</v>
      </c>
    </row>
    <row r="41" spans="1:5" ht="15.75" customHeight="1" x14ac:dyDescent="0.25">
      <c r="A41" s="211"/>
      <c r="B41" s="128"/>
      <c r="C41" s="129"/>
      <c r="D41" s="126" t="s">
        <v>29</v>
      </c>
      <c r="E41" s="127">
        <v>30</v>
      </c>
    </row>
    <row r="42" spans="1:5" ht="15.75" customHeight="1" x14ac:dyDescent="0.25">
      <c r="A42" s="211"/>
      <c r="B42" s="128"/>
      <c r="C42" s="129"/>
      <c r="D42" s="126" t="s">
        <v>29</v>
      </c>
      <c r="E42" s="127">
        <v>30</v>
      </c>
    </row>
    <row r="43" spans="1:5" ht="15.75" customHeight="1" thickBot="1" x14ac:dyDescent="0.3">
      <c r="A43" s="213"/>
      <c r="B43" s="131" t="s">
        <v>25</v>
      </c>
      <c r="C43" s="132">
        <f>SUM(C36:C42)</f>
        <v>507</v>
      </c>
      <c r="D43" s="142"/>
      <c r="E43" s="134">
        <f>SUM(E36:E42)</f>
        <v>770</v>
      </c>
    </row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9">
    <mergeCell ref="A36:A43"/>
    <mergeCell ref="A1:E1"/>
    <mergeCell ref="A2:A4"/>
    <mergeCell ref="C3:C4"/>
    <mergeCell ref="E3:E4"/>
    <mergeCell ref="A5:A10"/>
    <mergeCell ref="A12:A18"/>
    <mergeCell ref="A20:A26"/>
    <mergeCell ref="A28:A33"/>
  </mergeCells>
  <pageMargins left="0.7" right="0.7" top="0.75" bottom="0.75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 меню 1-4 кл</vt:lpstr>
      <vt:lpstr>сокр 1н</vt:lpstr>
      <vt:lpstr>сокр 2н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2023-11-13T05:35:30Z</cp:lastPrinted>
  <dcterms:created xsi:type="dcterms:W3CDTF">2022-09-09T04:15:00Z</dcterms:created>
  <dcterms:modified xsi:type="dcterms:W3CDTF">2023-11-14T03:45:47Z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5190C1DCFECA43449426E06396E04458</vt:lpwstr>
  </property>
  <property fmtid="{D5CDD505-2E9C-101B-9397-08002B2CF9AE}" pid="3" name="KSOProductBuildVer">
    <vt:lpwstr>1049-11.2.0.11417</vt:lpwstr>
  </property>
</Properties>
</file>